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defaultThemeVersion="166925"/>
  <mc:AlternateContent xmlns:mc="http://schemas.openxmlformats.org/markup-compatibility/2006">
    <mc:Choice Requires="x15">
      <x15ac:absPath xmlns:x15ac="http://schemas.microsoft.com/office/spreadsheetml/2010/11/ac" url="S:\Community Benefit\Analyses\Annual Status Report\2023\Submissions\No Attestation\"/>
    </mc:Choice>
  </mc:AlternateContent>
  <xr:revisionPtr revIDLastSave="0" documentId="13_ncr:1_{8B168C11-E311-4B39-9C95-04B29F675458}" xr6:coauthVersionLast="47" xr6:coauthVersionMax="47" xr10:uidLastSave="{00000000-0000-0000-0000-000000000000}"/>
  <bookViews>
    <workbookView xWindow="390" yWindow="390" windowWidth="19485" windowHeight="15495" tabRatio="940" firstSheet="8" activeTab="13" xr2:uid="{F1340399-0977-4F06-A755-68250237F0E6}"/>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2 - Need 4" sheetId="26" r:id="rId10"/>
    <sheet name="Response 2 - Need 5" sheetId="27" r:id="rId11"/>
    <sheet name="Response 3" sheetId="11" r:id="rId12"/>
    <sheet name="Response 3 - Table 3" sheetId="17" r:id="rId13"/>
    <sheet name="Appendix A - Definitions" sheetId="23" r:id="rId14"/>
    <sheet name="Appendix B - Example Responses" sheetId="24"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4" i="17" l="1"/>
  <c r="B215" i="17"/>
  <c r="B216" i="17"/>
  <c r="B217" i="17"/>
  <c r="B218" i="17"/>
  <c r="B219" i="17"/>
  <c r="B220" i="17"/>
  <c r="B221" i="17"/>
  <c r="B222" i="17"/>
  <c r="B223" i="17"/>
  <c r="B224" i="17"/>
  <c r="B225" i="17"/>
  <c r="B226" i="17"/>
  <c r="B227" i="17"/>
  <c r="B228" i="17"/>
  <c r="B229" i="17"/>
  <c r="B230" i="17"/>
  <c r="B231" i="17"/>
  <c r="B232" i="17"/>
  <c r="B233" i="17"/>
  <c r="B234" i="17"/>
  <c r="B235" i="17"/>
  <c r="B236" i="17"/>
  <c r="B237" i="17"/>
  <c r="B238" i="17"/>
  <c r="B239" i="17"/>
  <c r="B240" i="17"/>
  <c r="B241" i="17"/>
  <c r="B242" i="17"/>
  <c r="B243" i="17"/>
  <c r="B244" i="17"/>
  <c r="B245" i="17"/>
  <c r="B246" i="17"/>
  <c r="B247" i="17"/>
  <c r="B248" i="17"/>
  <c r="B249" i="17"/>
  <c r="B250" i="17"/>
  <c r="B251" i="17"/>
  <c r="B252" i="17"/>
  <c r="B253" i="17"/>
  <c r="B254" i="17"/>
  <c r="B255" i="17"/>
  <c r="B256" i="17"/>
  <c r="B257" i="17"/>
  <c r="B258" i="17"/>
  <c r="B259" i="17"/>
  <c r="B260" i="17"/>
  <c r="B261" i="17"/>
  <c r="B262" i="17"/>
  <c r="B213" i="17"/>
  <c r="B185" i="17"/>
  <c r="B186" i="17"/>
  <c r="B187" i="17"/>
  <c r="B188" i="17"/>
  <c r="B189" i="17"/>
  <c r="B190" i="17"/>
  <c r="B191" i="17"/>
  <c r="B192" i="17"/>
  <c r="B193" i="17"/>
  <c r="B194" i="17"/>
  <c r="B195" i="17"/>
  <c r="B196" i="17"/>
  <c r="B197" i="17"/>
  <c r="B198" i="17"/>
  <c r="B199" i="17"/>
  <c r="B200" i="17"/>
  <c r="B201" i="17"/>
  <c r="B202" i="17"/>
  <c r="B203" i="17"/>
  <c r="B204" i="17"/>
  <c r="B205" i="17"/>
  <c r="B206" i="17"/>
  <c r="B207" i="17"/>
  <c r="B208" i="17"/>
  <c r="B209" i="17"/>
  <c r="B210" i="17"/>
  <c r="B162" i="17"/>
  <c r="B163" i="17"/>
  <c r="B164" i="17"/>
  <c r="B165" i="17"/>
  <c r="B166" i="17"/>
  <c r="B167" i="17"/>
  <c r="B168" i="17"/>
  <c r="B169" i="17"/>
  <c r="B170" i="17"/>
  <c r="B171" i="17"/>
  <c r="B172" i="17"/>
  <c r="B173" i="17"/>
  <c r="B174" i="17"/>
  <c r="B175" i="17"/>
  <c r="B176" i="17"/>
  <c r="B177" i="17"/>
  <c r="B178" i="17"/>
  <c r="B179" i="17"/>
  <c r="B180" i="17"/>
  <c r="B181" i="17"/>
  <c r="B182" i="17"/>
  <c r="B183" i="17"/>
  <c r="B184" i="17"/>
  <c r="B161" i="17"/>
  <c r="E55" i="17"/>
  <c r="C211" i="17"/>
  <c r="E263" i="17"/>
  <c r="C263" i="17"/>
  <c r="E211" i="17"/>
  <c r="E159" i="17"/>
  <c r="C159" i="17"/>
  <c r="E107" i="17"/>
  <c r="C107"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E264" i="17" l="1"/>
  <c r="C264" i="17"/>
</calcChain>
</file>

<file path=xl/sharedStrings.xml><?xml version="1.0" encoding="utf-8"?>
<sst xmlns="http://schemas.openxmlformats.org/spreadsheetml/2006/main" count="520" uniqueCount="269">
  <si>
    <t>In CHNA</t>
  </si>
  <si>
    <t>Timeline</t>
  </si>
  <si>
    <t>Owner</t>
  </si>
  <si>
    <t xml:space="preserve">Measure </t>
  </si>
  <si>
    <t>Identified Health Need:</t>
  </si>
  <si>
    <t>Action</t>
  </si>
  <si>
    <t>Partnered Organization(s)</t>
  </si>
  <si>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</si>
  <si>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name of the hospital staff member who is overseeing the action(s).</t>
    </r>
  </si>
  <si>
    <t xml:space="preserve">The hospital’s actions in support of its implementation strategy: </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</si>
  <si>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</si>
  <si>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</si>
  <si>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</si>
  <si>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</si>
  <si>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r>
      <t>·</t>
    </r>
    <r>
      <rPr>
        <sz val="7"/>
        <color theme="1"/>
        <rFont val="Times New Roman"/>
        <family val="1"/>
      </rPr>
      <t xml:space="preserve">         </t>
    </r>
    <r>
      <rPr>
        <i/>
        <sz val="11"/>
        <color theme="1"/>
        <rFont val="Calibri"/>
        <family val="2"/>
      </rPr>
      <t>The relevant implementation strategy.</t>
    </r>
  </si>
  <si>
    <t>Implementation Strategy Included in submission?</t>
  </si>
  <si>
    <t>Action Goal</t>
  </si>
  <si>
    <t>Measure Results</t>
  </si>
  <si>
    <t>Connecticut Office of Health Strategy
Version 1.0</t>
  </si>
  <si>
    <t>Hospital Community Benefit Annual Status Report</t>
  </si>
  <si>
    <t>Hospital Name:</t>
  </si>
  <si>
    <t>Submission Date:</t>
  </si>
  <si>
    <t>Response 1A</t>
  </si>
  <si>
    <t>A description of major updates regarding community health needs, priorities and target populations, if any.</t>
  </si>
  <si>
    <t>Major updates</t>
  </si>
  <si>
    <t>Community Health Needs</t>
  </si>
  <si>
    <t>Priorities</t>
  </si>
  <si>
    <t xml:space="preserve">Target Populations </t>
  </si>
  <si>
    <t>Response 1B</t>
  </si>
  <si>
    <t>Table 1</t>
  </si>
  <si>
    <t>Major changes to the implementation strategy and associated hospital actions</t>
  </si>
  <si>
    <t>Table 2</t>
  </si>
  <si>
    <t>#1</t>
  </si>
  <si>
    <t>#2</t>
  </si>
  <si>
    <t>#3</t>
  </si>
  <si>
    <t>#4</t>
  </si>
  <si>
    <t>#5</t>
  </si>
  <si>
    <t>#6</t>
  </si>
  <si>
    <t>#7</t>
  </si>
  <si>
    <t>#8</t>
  </si>
  <si>
    <t>#9</t>
  </si>
  <si>
    <t>#10</t>
  </si>
  <si>
    <t xml:space="preserve">Response 2 </t>
  </si>
  <si>
    <t>A description of progress made regarding the hospital's actions in support of its implementation strategy.</t>
  </si>
  <si>
    <t>Response 2 - Need 1</t>
  </si>
  <si>
    <t>Identified Health Need Here</t>
  </si>
  <si>
    <t>Yes or No</t>
  </si>
  <si>
    <t>Response 2 - Need 2</t>
  </si>
  <si>
    <t>Response 2 - Need 3</t>
  </si>
  <si>
    <t>Response 3</t>
  </si>
  <si>
    <t>A description of the direct funding and other resources allocated or expended that supported the actions taken in support of the hospital's implementation strategy.</t>
  </si>
  <si>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</si>
  <si>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</si>
  <si>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</si>
  <si>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</si>
  <si>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</si>
  <si>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</si>
  <si>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Response 3 - Table 3</t>
  </si>
  <si>
    <r>
      <t xml:space="preserve">*Applicable Community Benefit Part I Categories: </t>
    </r>
    <r>
      <rPr>
        <sz val="11"/>
        <color theme="1"/>
        <rFont val="Calibri"/>
        <family val="2"/>
        <scheme val="minor"/>
      </rPr>
      <t>Financial Assistance at Cost, Medicaid, Other means-tested government programs, community health improvement services and community benefit operations, health professions education, subsidized health services, research, and cash and in-kind contributions for community benefit.</t>
    </r>
  </si>
  <si>
    <t>Required</t>
  </si>
  <si>
    <t>Why the action does not demonstrate community benefit or community building</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</si>
  <si>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2022).</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</si>
  <si>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</si>
  <si>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</si>
  <si>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</si>
  <si>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</si>
  <si>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</si>
  <si>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</si>
  <si>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</si>
  <si>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Helpful Links:</t>
  </si>
  <si>
    <t>Connecticut General Statutes §19a-127k</t>
  </si>
  <si>
    <t>Connecticut General Statutes §19a-649</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</si>
  <si>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</si>
  <si>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</si>
  <si>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</si>
  <si>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</si>
  <si>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</si>
  <si>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</si>
  <si>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</si>
  <si>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</si>
  <si>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</si>
  <si>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</si>
  <si>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Cover Page and Version</t>
  </si>
  <si>
    <t>Summary</t>
  </si>
  <si>
    <t>Response 2</t>
  </si>
  <si>
    <t>Appendix:</t>
  </si>
  <si>
    <t>Attestation</t>
  </si>
  <si>
    <t>Appendix A - Definitions</t>
  </si>
  <si>
    <t>Hospital Community Benefit Annual Status Report
Workbook Contents</t>
  </si>
  <si>
    <t>Appendix B - Example Responses</t>
  </si>
  <si>
    <t>Community Benefit Annual Status Report - Response Workbook &amp; Report</t>
  </si>
  <si>
    <t>ohs@ct.gov</t>
  </si>
  <si>
    <t>Indicate with the appropriate category if the action demonstrated Part I, Part II, or if the action did not demonstrate community benefit or building and why</t>
  </si>
  <si>
    <t>Report Responses:</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</si>
  <si>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2022).</t>
  </si>
  <si>
    <t>A description of any major changes to the proposed implementation strategy from the most recently submitted implementation plan and associated hospital actions.</t>
  </si>
  <si>
    <t>Yes, No, Newly Added</t>
  </si>
  <si>
    <t>The only change in priority is the newly added Substance Abuse Disorder.</t>
  </si>
  <si>
    <t>Substance Abuse Disorder added two new neighborhoods
•	The Narrows neighborhood
•	The Meadows neighborhood</t>
  </si>
  <si>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</si>
  <si>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</si>
  <si>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</si>
  <si>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</si>
  <si>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Yes</t>
  </si>
  <si>
    <t>Grants provided to community based organizations (CBO)</t>
  </si>
  <si>
    <t>Increase by 50% homes that are food secure</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</si>
  <si>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</si>
  <si>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</si>
  <si>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3 grants awarded at $100,000 each</t>
  </si>
  <si>
    <t>In-kind staff time for 3 employees working on grants</t>
  </si>
  <si>
    <t>Cash and in-kind contributions for community benefit</t>
  </si>
  <si>
    <t>October 1, 2021 - September 30, 2022</t>
  </si>
  <si>
    <t>Giada De Laurentis, BSN, RN</t>
  </si>
  <si>
    <t>Better Together Charity
Local Health Department
Food Bank of Gotham</t>
  </si>
  <si>
    <t>Total Need 1</t>
  </si>
  <si>
    <t>Total Need 2</t>
  </si>
  <si>
    <t>Total Need 3</t>
  </si>
  <si>
    <t>Total Direct Funding and Other Resources</t>
  </si>
  <si>
    <t>Community Building Part II Category**</t>
  </si>
  <si>
    <r>
      <t xml:space="preserve">**Applicable Community Building Part II Categories: </t>
    </r>
    <r>
      <rPr>
        <sz val="11"/>
        <color theme="1"/>
        <rFont val="Calibri"/>
        <family val="2"/>
        <scheme val="minor"/>
      </rPr>
      <t>physical improvements and housing, economic development, community support, environmental improvements, leadership development and training for community members, coalition building, community health improvement advocacy, workforce development, and other.</t>
    </r>
  </si>
  <si>
    <r>
      <t>·</t>
    </r>
    <r>
      <rPr>
        <sz val="7"/>
        <color theme="1"/>
        <rFont val="Times New Roman"/>
        <family val="1"/>
      </rPr>
      <t xml:space="preserve">         </t>
    </r>
    <r>
      <rPr>
        <i/>
        <sz val="11"/>
        <color theme="1"/>
        <rFont val="Calibri"/>
        <family val="2"/>
      </rPr>
      <t>The measure(s) corresponding to the action(s), and the result(s) of the measure(s).</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</si>
  <si>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</si>
  <si>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</si>
  <si>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Response 2 - Need 4</t>
  </si>
  <si>
    <t>Response 2 - Need 5</t>
  </si>
  <si>
    <t>Total Need 5</t>
  </si>
  <si>
    <t>Total Need 4</t>
  </si>
  <si>
    <t>1.	Expand Awareness and access to Mental Health and Substance Use Disorder services
2.	Strengthen Staff Recruitment and Retention
3.	Improve Access to Care in underserved communities and high need patients</t>
  </si>
  <si>
    <t>Disadvantaged communities, people of color, and others who have historically lacked adequate access to services.</t>
  </si>
  <si>
    <t>Hartford Hospital</t>
  </si>
  <si>
    <t>Mental Health Outreach</t>
  </si>
  <si>
    <t>Community Resource Group Collaboration – quarterly meetings with community groups on responding to our community needs and improving partnerships</t>
  </si>
  <si>
    <t>Partner with Community Groups to Foster Training</t>
  </si>
  <si>
    <t xml:space="preserve">QPR (Suicide Prevention Training) </t>
  </si>
  <si>
    <t xml:space="preserve">NARCAN training </t>
  </si>
  <si>
    <t>SMART substance use groups and prosocial activities</t>
  </si>
  <si>
    <t xml:space="preserve">Action Goal: FY 23-25
</t>
  </si>
  <si>
    <t>Increase awareness of community agencies that support families in crisis</t>
  </si>
  <si>
    <t xml:space="preserve">Leverage community response teams to support families in crisis </t>
  </si>
  <si>
    <t>IOL-Family Resurce Center</t>
  </si>
  <si>
    <t>Partner organizations to be listed by catogory not partner name (e.g. food pantry, local health department, not specific organizations)</t>
  </si>
  <si>
    <t>Brother Carl Hardick Institute</t>
  </si>
  <si>
    <t>Trinity College Public Safety</t>
  </si>
  <si>
    <t>members of the community</t>
  </si>
  <si>
    <t>Community Based Organizations (CBO)</t>
  </si>
  <si>
    <t>12 free trainings in the community - via zoom- Librarians, teachers, camp counselors, Home Health Aids, School Personel</t>
  </si>
  <si>
    <t>CBOs</t>
  </si>
  <si>
    <t>Mental Health First Aid Training</t>
  </si>
  <si>
    <t xml:space="preserve">Education opportunities to destigmatize mental illness </t>
  </si>
  <si>
    <t xml:space="preserve">Community Webinars on Introduction to: Substance Use Disorder, Schizophrenia, Anxiety, Dementia, Depression, Bipolar Disorder </t>
  </si>
  <si>
    <t>Community Support groups including substance use and survivors of suicide loss groups</t>
  </si>
  <si>
    <t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t>
  </si>
  <si>
    <t>Community Benefit Operations</t>
  </si>
  <si>
    <t>Staff Recruitment</t>
  </si>
  <si>
    <t xml:space="preserve">Establish a DEIB council  </t>
  </si>
  <si>
    <t>Talent Acquisition DEIB workgroup</t>
  </si>
  <si>
    <t>Participate in recruitment events</t>
  </si>
  <si>
    <t xml:space="preserve">Recruitment </t>
  </si>
  <si>
    <t>Access to Care</t>
  </si>
  <si>
    <t xml:space="preserve">Smoking Cessation Program- Community Health </t>
  </si>
  <si>
    <t>Provide nutritional educational sessions</t>
  </si>
  <si>
    <t>Include staff members in need</t>
  </si>
  <si>
    <t xml:space="preserve">Activity to raise awareness in the community on the dangers of smoking/vaping. </t>
  </si>
  <si>
    <t xml:space="preserve">Highlight the benefits of quitting and providing resources to quit i.e. STOP Smoking &amp; Vaping Cessation Program </t>
  </si>
  <si>
    <t xml:space="preserve">Cancer Community Outreach Screening Events </t>
  </si>
  <si>
    <t xml:space="preserve">Mobile Mammography Screenings </t>
  </si>
  <si>
    <t xml:space="preserve">Expand screening opportunities within HHC service areas FY23 </t>
  </si>
  <si>
    <t>Training new outreach coordinator, creating criteria for Cancer Community Outreach screening events, cross training with mobile mammography</t>
  </si>
  <si>
    <t xml:space="preserve">Provide additional cancer outreach at mobile sites </t>
  </si>
  <si>
    <t>Expand locations where the mobile mammography van goes</t>
  </si>
  <si>
    <t>Provide additional in-person cancer outreach at least one mobile site per week</t>
  </si>
  <si>
    <t xml:space="preserve">Provide additional health education information at all mobile sites by January, 2023 </t>
  </si>
  <si>
    <t xml:space="preserve">Training new mobile outreach coordinator, Scheduling for FY 2023, cross training with Cancer Community Outreach coordinator </t>
  </si>
  <si>
    <t>Improve ambulatory preventative care in the primary care settings: Improve diabetes control and BP control in vulnerable zip codes</t>
  </si>
  <si>
    <t xml:space="preserve">Upfront go-live to free up MA time and allowing more time for outreaching </t>
  </si>
  <si>
    <t xml:space="preserve">Scheduling at Neighborhood Health clinic South Church the 2nd and 4th Tuesdays of the month starting January 2023 (d/t problems with AIC device) </t>
  </si>
  <si>
    <t xml:space="preserve">Volunteer clinical pharmacy faculty from UConn and St. Joseph’s University to assist with care of HTN and DM patients </t>
  </si>
  <si>
    <t xml:space="preserve">Increase scheduled nurse visits to compliment provider HTN and DM management </t>
  </si>
  <si>
    <t>Ambulatory block resident to continue outreach for all FY23</t>
  </si>
  <si>
    <t xml:space="preserve">Outreach to all HH HODs to implement standard work of taking second BP if initial BP &gt;140/90 </t>
  </si>
  <si>
    <t>Automated home BP dispensing</t>
  </si>
  <si>
    <t xml:space="preserve">Partner with home care agencies </t>
  </si>
  <si>
    <t>FY 22-25</t>
  </si>
  <si>
    <t>FY 22-23</t>
  </si>
  <si>
    <t>FY23-25</t>
  </si>
  <si>
    <t>in progress</t>
  </si>
  <si>
    <t>Cancer Institute Outreach Program</t>
  </si>
  <si>
    <t>DPH</t>
  </si>
  <si>
    <t>CBOs, Municipalities, Businesses</t>
  </si>
  <si>
    <t>completed</t>
  </si>
  <si>
    <t>HH departments</t>
  </si>
  <si>
    <t>Develop and implement Food is Medicine program in the community</t>
  </si>
  <si>
    <t>Address food insecurity in the community</t>
  </si>
  <si>
    <t xml:space="preserve">Address food insecurity in the community - Food4Health Clinic </t>
  </si>
  <si>
    <t>Address community violence</t>
  </si>
  <si>
    <t xml:space="preserve">Expand and strengthen relationships with community-based organizations - building a deeper and more substantive relationship through repeat engagements (increased utilization for services and education) include organizations throughout Greater Hartford: North Family Life Center, Hispanic Health Council, Open Heart, West Indian Social Club, Northern CT Black Nurses Association and the National Association of Hispanic Nurses.  </t>
  </si>
  <si>
    <t>Develop and implement hospital violence intervention program</t>
  </si>
  <si>
    <t>Address systemic racism and lack of trust among the non-white populations</t>
  </si>
  <si>
    <t>Implement education and sensitivity training for staff</t>
  </si>
  <si>
    <t>FY 22</t>
  </si>
  <si>
    <t xml:space="preserve">Partner with Diabetes Life Center (DLC) </t>
  </si>
  <si>
    <t>Adult Primary Care</t>
  </si>
  <si>
    <t xml:space="preserve"> </t>
  </si>
  <si>
    <t xml:space="preserve">Food 4 Health Clinic- Expand to other service lines (Cancer Institute, IOL, etc.) current 13 clinics  </t>
  </si>
  <si>
    <t>FY22-25</t>
  </si>
  <si>
    <t>Food4Health Clinic</t>
  </si>
  <si>
    <t>not yet started</t>
  </si>
  <si>
    <t>HHC Talent Acquisition</t>
  </si>
  <si>
    <t>to have an established council by FY24 Q2</t>
  </si>
  <si>
    <t>Number of community events: 2</t>
  </si>
  <si>
    <t xml:space="preserve">number of educational sessions:5 </t>
  </si>
  <si>
    <t>Smoking Cessation Program</t>
  </si>
  <si>
    <t>schools,CBO</t>
  </si>
  <si>
    <t>Local Health Department,CBOs</t>
  </si>
  <si>
    <t>complete</t>
  </si>
  <si>
    <t>Food4Health</t>
  </si>
  <si>
    <t xml:space="preserve">CBO, </t>
  </si>
  <si>
    <t>FY22</t>
  </si>
  <si>
    <t>Institute of Living</t>
  </si>
  <si>
    <t>number of trainings that took place: 5</t>
  </si>
  <si>
    <t>number of educational sessions: 2</t>
  </si>
  <si>
    <t xml:space="preserve">Confirmation of Visits:monthly reports from Neightborhood Health </t>
  </si>
  <si>
    <t>FY 23</t>
  </si>
  <si>
    <t>number of visits: 20 monthly</t>
  </si>
  <si>
    <t>FY23</t>
  </si>
  <si>
    <t>number of BPs given:</t>
  </si>
  <si>
    <t>collaborate on how many mutual patients touched</t>
  </si>
  <si>
    <t>the implementation of the hospital violence program: Brother Carl Hardwick Institute</t>
  </si>
  <si>
    <t>number of refering clinics: 10</t>
  </si>
  <si>
    <t>Number of staff : 50 total      number of staff/clients: 250</t>
  </si>
  <si>
    <t>Food collaborative, food hub , food bamks</t>
  </si>
  <si>
    <t>Food collaborative, food hub , food banks, local non-profits</t>
  </si>
  <si>
    <t>Launch of clinic in May 2022</t>
  </si>
  <si>
    <t>number of meetings held yearly: 4</t>
  </si>
  <si>
    <t>number if training sessions provided: 3 weekly</t>
  </si>
  <si>
    <t>number of community interactions: 5 yearly</t>
  </si>
  <si>
    <t>number of webinars: 12 per year</t>
  </si>
  <si>
    <t>number of groups held: 24 yearly</t>
  </si>
  <si>
    <t>Staff Salaries</t>
  </si>
  <si>
    <t>staff salaries</t>
  </si>
  <si>
    <t xml:space="preserve">Action Goal: FY 22-25
</t>
  </si>
  <si>
    <t>FY 23-25</t>
  </si>
  <si>
    <t>Community Health Improvement</t>
  </si>
  <si>
    <t>Salaries</t>
  </si>
  <si>
    <t>HHC System Office</t>
  </si>
  <si>
    <t>12 training sessions completed</t>
  </si>
  <si>
    <t xml:space="preserve">number of events completed : 10 </t>
  </si>
  <si>
    <t>number of new sites: 20</t>
  </si>
  <si>
    <t>Complete: Lean Skills Matrix</t>
  </si>
  <si>
    <t>salaries</t>
  </si>
  <si>
    <t>number of trainings: monthly /total 12 yearly</t>
  </si>
  <si>
    <t>support for local community organizations and coalition building</t>
  </si>
  <si>
    <t>Community Support</t>
  </si>
  <si>
    <t>staff hours</t>
  </si>
  <si>
    <t>staff hours/supplies</t>
  </si>
  <si>
    <t>Not started</t>
  </si>
  <si>
    <t>monitor the Upfront weekly reports once Go Live takes place</t>
  </si>
  <si>
    <t xml:space="preserve">All staff trained </t>
  </si>
  <si>
    <t>Food/supplies</t>
  </si>
  <si>
    <t>number of events where screening are taking place:50</t>
  </si>
  <si>
    <t>number of  sites where other cancer early detection and prevetion info is provided 100</t>
  </si>
  <si>
    <t>number of  sites where outreach is provided 10</t>
  </si>
  <si>
    <t>Number of sites where additional health education information  provided: 100</t>
  </si>
  <si>
    <t xml:space="preserve">number of trainings  </t>
  </si>
  <si>
    <t>volunteer volume</t>
  </si>
  <si>
    <t>number of outreach events/people served</t>
  </si>
  <si>
    <t>outreach completion</t>
  </si>
  <si>
    <t>partnerships established</t>
  </si>
  <si>
    <t xml:space="preserve">Please note, due to overlap in fiscal years and "light" version of CHNA completed in 2021, this report includes a combination of information from both 2021 and 2022 CHNA, as well as both 2018-2021 and 2022-2025 CHIP to address questions about fiscal year 2022 (covering 10.1.2021-9.30.2022 timeframe and consistent for FY22 Schedule H submission to IRS). The 2022 assessment identified mental health outreach, staff recruitment and access to care as priority needs for 2022-25 across all Hartford Hospital geography. In addition, Hartford Hospital continued working on the priorities identified through previous CHNA and 2018-2021 CHIP.
1.	Mental Health Outreach
2.	Staff Recruitement
3.	Access to Care
It is important to note that the community benefit expenses reported in the attached report under response 3 are only a fraction of what we spent in 2022 on IRS recognized community benefit expenses as reported on Schedule H, Form 990. We incurred an additional $75,149,097.0 in charity care and Medicaid under payment and a total of $62,086,319.0 in other community benefits. Taken together, IRS recognized community benefit expenses equaled 6.25% of total operating expenses. 
A number of community education outreach activies were suspended due to the COVID 19  and attempts to resume 2021 were not achieved due to lack of participation. For the great majority of Connecticut hospitals, the 2019 CHNA and CHIP, encompassing the years 2020 through 2022, is the applicable CHIP for the 2022 annual status reporting period.  Within a few short months of the finalization of the CHIP, the U.S. declared a public health emergency as a result of COVID-19 and hospitals directed all of their resources to respond to the pandemic and coordinated with the Lamont administration to effect a comprehensive public health response.  Hospitals invested heavily in preparing for a high volume of critically ill COVID-19 patients and also contributed to the public health response by setting up extensive community testing and vaccination sites.  Without exception, community health directors and their staff were called to action in the service of the pandemic response.  
Attention was diverted necessarily away from needs and priorities outlined in hospital CHIPs and directed instead to community outreach and education, initially focused on measures to test for and protect against the virus, and later on promoting vaccine confidence.  Attention was also increasingly paid to unmet basic needs that emerged as a consequence of the pandemic including related to food security, housing, and transportation.  Hospitals joined with their community partners, such as FQHCs, community action agencies, and health departments, and directed their support to communities identified by the CDC as at greatest risk and experiencing the worst disparities with respect to infection rates, outcomes, and social need.  These efforts, largely independent from the CHIP, continued through all of 2020 and 2021 and began to ease in 2022, the final year of the approved CHIPs.  By 2022, hospitals began working with their communities to reassess community needs in a markedly changed landscape, with increasing rates of psychiatric and substance use, unmet and more serious medical needs as a consequence of delayed care, and developmental impacts on children as a consequence of two years of disrupted education.  During 2022 hospitals and their community partners viewed as less valuable picking up where they left off on 2019 needs and action plans as originally envisioned and instead focused on formulating new triennial plans aligned with the latest data and community input regarding needs and priorities.  The unusual circumstances surrounding 2022 as a year of transition are reflected in the 2022 annual status report.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</si>
</sst>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19"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s>
  <cellStyleXfs count="4">
    <xf numFmtId="0" fontId="0" fillId="0" borderId="0"/>
    <xf numFmtId="0" fontId="10" fillId="4" borderId="0" applyNumberFormat="0" applyBorder="0" applyAlignment="0" applyProtection="0"/>
    <xf numFmtId="0" fontId="15" fillId="0" borderId="0" applyNumberFormat="0" applyFill="0" applyBorder="0" applyAlignment="0" applyProtection="0"/>
    <xf numFmtId="44" fontId="16" fillId="0" borderId="0" applyFont="0" applyFill="0" applyBorder="0" applyAlignment="0" applyProtection="0"/>
  </cellStyleXfs>
  <cellXfs count="172">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8"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9" fillId="0" borderId="0" xfId="0" applyFont="1"/>
    <xf numFmtId="0" fontId="10" fillId="0" borderId="0" xfId="1" applyFill="1"/>
    <xf numFmtId="0" fontId="0" fillId="2" borderId="0" xfId="0" applyFill="1" applyAlignment="1">
      <alignment vertical="center"/>
    </xf>
    <xf numFmtId="0" fontId="1" fillId="2" borderId="0" xfId="0" applyFont="1" applyFill="1"/>
    <xf numFmtId="0" fontId="1" fillId="2" borderId="0" xfId="0" applyFont="1" applyFill="1" applyAlignment="1" applyProtection="1">
      <alignment vertical="center"/>
      <protection locked="0"/>
    </xf>
    <xf numFmtId="0" fontId="9"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left"/>
    </xf>
    <xf numFmtId="0" fontId="0" fillId="0" borderId="1" xfId="0" applyBorder="1" applyAlignment="1">
      <alignment horizontal="center" vertical="center" wrapText="1"/>
    </xf>
    <xf numFmtId="0" fontId="13" fillId="2" borderId="0" xfId="0" applyFont="1" applyFill="1" applyAlignment="1">
      <alignment vertical="center" wrapText="1"/>
    </xf>
    <xf numFmtId="0" fontId="13" fillId="2" borderId="0" xfId="0" applyFont="1" applyFill="1" applyAlignment="1">
      <alignment horizontal="center" vertical="center" wrapText="1"/>
    </xf>
    <xf numFmtId="0" fontId="13" fillId="2" borderId="5" xfId="0" applyFont="1" applyFill="1" applyBorder="1" applyAlignment="1">
      <alignment horizontal="center" vertical="center" wrapText="1"/>
    </xf>
    <xf numFmtId="0" fontId="11" fillId="2" borderId="0" xfId="0" applyFont="1" applyFill="1" applyAlignment="1">
      <alignment vertical="center"/>
    </xf>
    <xf numFmtId="0" fontId="3" fillId="2" borderId="0" xfId="0" applyFont="1" applyFill="1" applyAlignment="1">
      <alignment vertical="top" wrapText="1"/>
    </xf>
    <xf numFmtId="0" fontId="0" fillId="2" borderId="0" xfId="0" applyFill="1" applyAlignment="1">
      <alignment horizontal="left" vertical="top" wrapText="1"/>
    </xf>
    <xf numFmtId="0" fontId="13"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15"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6" xfId="0" applyFill="1" applyBorder="1" applyAlignment="1">
      <alignment vertical="center"/>
    </xf>
    <xf numFmtId="0" fontId="11" fillId="2" borderId="0" xfId="0" applyFont="1" applyFill="1"/>
    <xf numFmtId="0" fontId="11" fillId="2" borderId="0" xfId="0" applyFont="1" applyFill="1" applyAlignment="1">
      <alignment horizontal="left"/>
    </xf>
    <xf numFmtId="0" fontId="0" fillId="2" borderId="0" xfId="0" applyFill="1" applyAlignment="1">
      <alignment horizontal="center" vertical="center"/>
    </xf>
    <xf numFmtId="0" fontId="13" fillId="2" borderId="9" xfId="0" applyFont="1" applyFill="1" applyBorder="1" applyAlignment="1">
      <alignment horizontal="center" vertical="center" wrapText="1"/>
    </xf>
    <xf numFmtId="0" fontId="0" fillId="0" borderId="2" xfId="0" applyBorder="1" applyAlignment="1">
      <alignment horizontal="center" vertical="center" wrapText="1"/>
    </xf>
    <xf numFmtId="0" fontId="13" fillId="2" borderId="1" xfId="0" applyFont="1" applyFill="1" applyBorder="1" applyAlignment="1">
      <alignment horizontal="center" vertical="center" wrapText="1"/>
    </xf>
    <xf numFmtId="0" fontId="0" fillId="0" borderId="11" xfId="0" applyBorder="1" applyAlignment="1">
      <alignment horizontal="center" vertical="center" wrapText="1"/>
    </xf>
    <xf numFmtId="0" fontId="0" fillId="2" borderId="11" xfId="0" applyFill="1" applyBorder="1" applyAlignment="1">
      <alignment horizontal="center" vertical="center" wrapText="1"/>
    </xf>
    <xf numFmtId="0" fontId="13" fillId="2" borderId="15"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4" fillId="2" borderId="1" xfId="0" applyFont="1" applyFill="1" applyBorder="1"/>
    <xf numFmtId="6" fontId="13" fillId="2" borderId="5" xfId="0" applyNumberFormat="1" applyFont="1" applyFill="1" applyBorder="1" applyAlignment="1">
      <alignment horizontal="center" vertical="center" wrapText="1"/>
    </xf>
    <xf numFmtId="0" fontId="13"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7" xfId="0" applyFill="1" applyBorder="1" applyAlignment="1">
      <alignment horizontal="center" vertical="center" wrapText="1"/>
    </xf>
    <xf numFmtId="0" fontId="0" fillId="10" borderId="22" xfId="0" applyFill="1" applyBorder="1" applyAlignment="1">
      <alignment horizontal="center" vertical="center" wrapText="1"/>
    </xf>
    <xf numFmtId="0" fontId="0" fillId="10" borderId="12" xfId="0" applyFill="1" applyBorder="1" applyAlignment="1">
      <alignment horizontal="center" vertical="center" wrapText="1"/>
    </xf>
    <xf numFmtId="0" fontId="0" fillId="10" borderId="23" xfId="0" applyFill="1" applyBorder="1" applyAlignment="1">
      <alignment horizontal="center" vertical="center" wrapText="1"/>
    </xf>
    <xf numFmtId="0" fontId="0" fillId="10" borderId="1" xfId="0" applyFill="1" applyBorder="1"/>
    <xf numFmtId="0" fontId="0" fillId="10" borderId="27" xfId="0" applyFill="1" applyBorder="1"/>
    <xf numFmtId="0" fontId="0" fillId="10" borderId="13" xfId="0" applyFill="1" applyBorder="1"/>
    <xf numFmtId="0" fontId="0" fillId="10" borderId="28" xfId="0" applyFill="1" applyBorder="1"/>
    <xf numFmtId="0" fontId="0" fillId="10" borderId="12"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1" fillId="8" borderId="13" xfId="0" applyFont="1" applyFill="1" applyBorder="1"/>
    <xf numFmtId="0" fontId="1" fillId="8" borderId="6" xfId="0" applyFont="1" applyFill="1" applyBorder="1"/>
    <xf numFmtId="44" fontId="1" fillId="8" borderId="0" xfId="0" applyNumberFormat="1" applyFont="1" applyFill="1"/>
    <xf numFmtId="0" fontId="13" fillId="6" borderId="14" xfId="0" applyFont="1" applyFill="1" applyBorder="1" applyAlignment="1">
      <alignment horizontal="center" vertical="center" wrapText="1"/>
    </xf>
    <xf numFmtId="0" fontId="13" fillId="11" borderId="3" xfId="0" applyFont="1" applyFill="1" applyBorder="1" applyAlignment="1">
      <alignment horizontal="center" vertical="center" wrapText="1"/>
    </xf>
    <xf numFmtId="0" fontId="13" fillId="12" borderId="3" xfId="0" applyFont="1" applyFill="1" applyBorder="1" applyAlignment="1">
      <alignment horizontal="center" vertical="center" wrapText="1"/>
    </xf>
    <xf numFmtId="0" fontId="14" fillId="5" borderId="1" xfId="0" applyFont="1" applyFill="1" applyBorder="1" applyAlignment="1" applyProtection="1">
      <alignment horizontal="center"/>
      <protection locked="0"/>
    </xf>
    <xf numFmtId="14" fontId="14"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1" fillId="2" borderId="1" xfId="0" applyFont="1" applyFill="1" applyBorder="1" applyProtection="1">
      <protection locked="0"/>
    </xf>
    <xf numFmtId="0" fontId="11"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13" fillId="2" borderId="5" xfId="3" applyFont="1" applyFill="1" applyBorder="1" applyAlignment="1" applyProtection="1">
      <alignment horizontal="center" vertical="center" wrapText="1"/>
      <protection locked="0"/>
    </xf>
    <xf numFmtId="0" fontId="13" fillId="2" borderId="5" xfId="0" applyFont="1" applyFill="1" applyBorder="1" applyAlignment="1" applyProtection="1">
      <alignment horizontal="center" vertical="center" wrapText="1"/>
      <protection locked="0"/>
    </xf>
    <xf numFmtId="0" fontId="13" fillId="2" borderId="9" xfId="0" applyFont="1" applyFill="1" applyBorder="1" applyAlignment="1" applyProtection="1">
      <alignment horizontal="center" vertical="center" wrapText="1"/>
      <protection locked="0"/>
    </xf>
    <xf numFmtId="0" fontId="13" fillId="2" borderId="15"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2" borderId="11"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0" fillId="2" borderId="25" xfId="0" applyFill="1" applyBorder="1" applyAlignment="1" applyProtection="1">
      <alignment horizontal="center" vertical="center" wrapText="1"/>
      <protection locked="0"/>
    </xf>
    <xf numFmtId="0" fontId="13" fillId="2" borderId="10" xfId="0" applyFont="1" applyFill="1" applyBorder="1" applyAlignment="1" applyProtection="1">
      <alignment horizontal="center" vertical="center" wrapText="1"/>
      <protection locked="0"/>
    </xf>
    <xf numFmtId="0" fontId="0" fillId="2" borderId="26" xfId="0" applyFill="1" applyBorder="1" applyAlignment="1" applyProtection="1">
      <alignment horizontal="center" vertical="center" wrapText="1"/>
      <protection locked="0"/>
    </xf>
    <xf numFmtId="0" fontId="0" fillId="2" borderId="21" xfId="0" applyFill="1"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5" fillId="2" borderId="0" xfId="2" applyFill="1" applyBorder="1" applyAlignment="1" applyProtection="1">
      <alignment horizontal="left" vertical="center"/>
    </xf>
    <xf numFmtId="0" fontId="15" fillId="2" borderId="0" xfId="2" applyFill="1" applyBorder="1" applyAlignment="1" applyProtection="1">
      <alignment horizontal="left" vertical="center" indent="3"/>
    </xf>
    <xf numFmtId="0" fontId="1" fillId="2" borderId="0" xfId="0" applyFont="1" applyFill="1" applyAlignment="1">
      <alignment vertical="center"/>
    </xf>
    <xf numFmtId="0" fontId="0" fillId="0" borderId="27" xfId="0" applyBorder="1" applyAlignment="1" applyProtection="1">
      <alignment horizontal="center" vertical="center" wrapText="1"/>
      <protection locked="0"/>
    </xf>
    <xf numFmtId="0" fontId="0" fillId="2" borderId="1" xfId="0" applyFill="1" applyBorder="1" applyAlignment="1" applyProtection="1">
      <alignment horizontal="left" vertical="top" wrapText="1"/>
      <protection locked="0"/>
    </xf>
    <xf numFmtId="0" fontId="14" fillId="2" borderId="1" xfId="0" applyFont="1" applyFill="1" applyBorder="1" applyProtection="1">
      <protection locked="0"/>
    </xf>
    <xf numFmtId="0" fontId="14" fillId="2" borderId="1" xfId="0" applyFont="1" applyFill="1" applyBorder="1" applyAlignment="1" applyProtection="1">
      <alignment wrapText="1"/>
      <protection locked="0"/>
    </xf>
    <xf numFmtId="0" fontId="0" fillId="2" borderId="1" xfId="0" applyFill="1" applyBorder="1" applyAlignment="1" applyProtection="1">
      <alignment vertical="top" wrapText="1"/>
      <protection locked="0"/>
    </xf>
    <xf numFmtId="0" fontId="0" fillId="2" borderId="1" xfId="0" applyFill="1" applyBorder="1" applyAlignment="1" applyProtection="1">
      <alignment horizontal="center" vertical="top"/>
      <protection locked="0"/>
    </xf>
    <xf numFmtId="0" fontId="0" fillId="2" borderId="1" xfId="0" applyFill="1" applyBorder="1" applyAlignment="1" applyProtection="1">
      <alignment horizontal="center" vertical="top" wrapText="1"/>
      <protection locked="0"/>
    </xf>
    <xf numFmtId="0" fontId="0" fillId="2" borderId="1" xfId="0" applyFill="1" applyBorder="1" applyAlignment="1" applyProtection="1">
      <alignment horizontal="left" vertical="top"/>
      <protection locked="0"/>
    </xf>
    <xf numFmtId="0" fontId="0" fillId="2" borderId="1" xfId="0" applyFill="1" applyBorder="1" applyAlignment="1" applyProtection="1">
      <alignment vertical="top"/>
      <protection locked="0"/>
    </xf>
    <xf numFmtId="9" fontId="0" fillId="2" borderId="1" xfId="0" applyNumberFormat="1" applyFill="1" applyBorder="1" applyAlignment="1" applyProtection="1">
      <alignment vertical="top" wrapText="1"/>
      <protection locked="0"/>
    </xf>
    <xf numFmtId="0" fontId="13" fillId="2" borderId="5" xfId="0" applyFont="1" applyFill="1" applyBorder="1" applyAlignment="1">
      <alignment horizontal="left" vertical="top" wrapText="1"/>
    </xf>
    <xf numFmtId="44" fontId="13" fillId="2" borderId="5" xfId="3" applyFont="1" applyFill="1" applyBorder="1" applyAlignment="1" applyProtection="1">
      <alignment horizontal="left" vertical="top" wrapText="1"/>
      <protection locked="0"/>
    </xf>
    <xf numFmtId="0" fontId="13" fillId="2" borderId="5" xfId="0" applyFont="1" applyFill="1" applyBorder="1" applyAlignment="1" applyProtection="1">
      <alignment horizontal="left" vertical="top" wrapText="1"/>
      <protection locked="0"/>
    </xf>
    <xf numFmtId="0" fontId="13" fillId="2" borderId="9" xfId="0" applyFont="1" applyFill="1" applyBorder="1" applyAlignment="1" applyProtection="1">
      <alignment horizontal="left" vertical="top" wrapText="1"/>
      <protection locked="0"/>
    </xf>
    <xf numFmtId="0" fontId="13" fillId="2" borderId="15" xfId="0" applyFont="1" applyFill="1" applyBorder="1" applyAlignment="1" applyProtection="1">
      <alignment horizontal="left" vertical="top" wrapText="1"/>
      <protection locked="0"/>
    </xf>
    <xf numFmtId="44" fontId="0" fillId="0" borderId="1" xfId="3" applyFont="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1" xfId="0" applyBorder="1" applyAlignment="1" applyProtection="1">
      <alignment horizontal="left" vertical="center" wrapText="1"/>
      <protection locked="0"/>
    </xf>
    <xf numFmtId="0" fontId="7" fillId="2" borderId="0" xfId="0" applyFont="1" applyFill="1" applyAlignment="1">
      <alignment horizontal="center"/>
    </xf>
    <xf numFmtId="0" fontId="0" fillId="2" borderId="0" xfId="0" applyFill="1" applyAlignment="1">
      <alignment horizontal="center" wrapText="1"/>
    </xf>
    <xf numFmtId="0" fontId="15" fillId="2" borderId="0" xfId="2" applyFill="1" applyBorder="1" applyAlignment="1">
      <alignment horizontal="center" vertical="center"/>
    </xf>
    <xf numFmtId="0" fontId="15" fillId="2" borderId="0" xfId="2" applyFill="1" applyAlignment="1">
      <alignment horizontal="left" vertical="center"/>
    </xf>
    <xf numFmtId="0" fontId="15" fillId="2" borderId="0" xfId="2" applyFill="1" applyBorder="1" applyAlignment="1">
      <alignment horizontal="left" vertical="center"/>
    </xf>
    <xf numFmtId="0" fontId="12" fillId="2" borderId="0" xfId="0" applyFont="1" applyFill="1" applyAlignment="1">
      <alignment horizontal="center" vertical="center"/>
    </xf>
    <xf numFmtId="0" fontId="0" fillId="2" borderId="0" xfId="0" applyFill="1" applyAlignment="1">
      <alignment horizontal="left" vertical="top" wrapText="1"/>
    </xf>
    <xf numFmtId="0" fontId="15" fillId="2" borderId="0" xfId="2" applyFill="1" applyAlignment="1">
      <alignment horizontal="left" vertical="center" wrapText="1"/>
    </xf>
    <xf numFmtId="0" fontId="0" fillId="2" borderId="0" xfId="0" applyFill="1" applyAlignment="1">
      <alignment horizontal="left" vertical="top" indent="3"/>
    </xf>
    <xf numFmtId="0" fontId="1" fillId="2" borderId="0" xfId="0" applyFont="1" applyFill="1" applyAlignment="1">
      <alignment horizontal="left" vertical="center"/>
    </xf>
    <xf numFmtId="0" fontId="0" fillId="2" borderId="0" xfId="0" applyFill="1" applyAlignment="1">
      <alignment horizontal="left" vertical="top" wrapText="1" indent="3"/>
    </xf>
    <xf numFmtId="0" fontId="15" fillId="2" borderId="0" xfId="2" applyFill="1" applyAlignment="1" applyProtection="1">
      <alignment horizontal="left" vertical="center"/>
    </xf>
    <xf numFmtId="0" fontId="15" fillId="2" borderId="0" xfId="2" applyFill="1" applyAlignment="1" applyProtection="1">
      <alignment horizontal="left" vertical="center" wrapText="1"/>
    </xf>
    <xf numFmtId="0" fontId="15" fillId="2" borderId="0" xfId="2" applyFill="1" applyBorder="1" applyAlignment="1" applyProtection="1">
      <alignment horizontal="left" vertical="center"/>
    </xf>
    <xf numFmtId="0" fontId="15" fillId="2" borderId="0" xfId="2" applyFill="1" applyBorder="1" applyAlignment="1" applyProtection="1">
      <alignment horizontal="left" vertical="center" indent="2"/>
    </xf>
    <xf numFmtId="0" fontId="1" fillId="2" borderId="0" xfId="0" applyFont="1" applyFill="1" applyAlignment="1">
      <alignment horizontal="center" vertical="center"/>
    </xf>
    <xf numFmtId="0" fontId="12" fillId="2" borderId="0" xfId="0" applyFont="1" applyFill="1" applyAlignment="1">
      <alignment horizontal="center" vertical="center" wrapText="1"/>
    </xf>
    <xf numFmtId="0" fontId="2" fillId="2" borderId="7" xfId="0" applyFont="1" applyFill="1" applyBorder="1" applyAlignment="1">
      <alignment horizontal="left" vertical="center"/>
    </xf>
    <xf numFmtId="0" fontId="9" fillId="2" borderId="0" xfId="0" applyFont="1" applyFill="1" applyAlignment="1">
      <alignment horizontal="left" vertical="center" wrapText="1"/>
    </xf>
    <xf numFmtId="0" fontId="13" fillId="7" borderId="1" xfId="0" applyFont="1" applyFill="1" applyBorder="1" applyAlignment="1">
      <alignment horizontal="center" vertical="center" wrapText="1"/>
    </xf>
    <xf numFmtId="0" fontId="0" fillId="2" borderId="1" xfId="0" applyFill="1" applyBorder="1" applyAlignment="1" applyProtection="1">
      <alignment horizontal="left" vertical="top" wrapText="1"/>
      <protection locked="0"/>
    </xf>
    <xf numFmtId="0" fontId="0" fillId="2" borderId="6" xfId="0" applyFill="1" applyBorder="1" applyAlignment="1">
      <alignment horizontal="left" vertical="center"/>
    </xf>
    <xf numFmtId="0" fontId="0" fillId="2" borderId="4" xfId="0" applyFill="1" applyBorder="1" applyAlignment="1">
      <alignment horizontal="left"/>
    </xf>
    <xf numFmtId="0" fontId="0" fillId="2" borderId="1" xfId="0" applyFill="1" applyBorder="1" applyAlignment="1" applyProtection="1">
      <alignment horizontal="left" vertical="center" wrapText="1"/>
      <protection locked="0"/>
    </xf>
    <xf numFmtId="0" fontId="0" fillId="2" borderId="4" xfId="0" applyFill="1" applyBorder="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top" wrapText="1"/>
    </xf>
    <xf numFmtId="0" fontId="6" fillId="2" borderId="7" xfId="0" applyFont="1" applyFill="1" applyBorder="1" applyAlignment="1">
      <alignment horizontal="center" vertical="center"/>
    </xf>
    <xf numFmtId="0" fontId="0" fillId="2" borderId="0" xfId="0" applyFill="1" applyAlignment="1">
      <alignment horizontal="center"/>
    </xf>
    <xf numFmtId="0" fontId="9" fillId="2" borderId="0" xfId="0" applyFont="1" applyFill="1" applyAlignment="1">
      <alignment horizontal="left" vertical="top" wrapText="1"/>
    </xf>
    <xf numFmtId="0" fontId="0" fillId="9" borderId="24" xfId="0" applyFill="1" applyBorder="1" applyAlignment="1">
      <alignment horizontal="center" vertical="center"/>
    </xf>
    <xf numFmtId="0" fontId="0" fillId="9" borderId="7" xfId="0" applyFill="1" applyBorder="1" applyAlignment="1">
      <alignment horizontal="center" vertical="center"/>
    </xf>
    <xf numFmtId="0" fontId="0" fillId="9" borderId="16" xfId="0" applyFill="1" applyBorder="1" applyAlignment="1">
      <alignment horizontal="center" vertical="center"/>
    </xf>
    <xf numFmtId="0" fontId="0" fillId="9" borderId="17" xfId="0" applyFill="1" applyBorder="1" applyAlignment="1">
      <alignment horizontal="center" vertical="center"/>
    </xf>
    <xf numFmtId="0" fontId="17" fillId="2" borderId="8"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8" fillId="2" borderId="0" xfId="0" applyFont="1" applyFill="1" applyAlignment="1">
      <alignment horizontal="center" vertical="center"/>
    </xf>
    <xf numFmtId="0" fontId="9" fillId="0" borderId="0" xfId="0" applyFont="1" applyAlignment="1">
      <alignment horizontal="left" vertical="top" wrapText="1"/>
    </xf>
    <xf numFmtId="0" fontId="0" fillId="9" borderId="8" xfId="0" applyFill="1" applyBorder="1" applyAlignment="1">
      <alignment horizontal="center" vertical="center"/>
    </xf>
    <xf numFmtId="0" fontId="0" fillId="2" borderId="6" xfId="0" applyFill="1" applyBorder="1" applyAlignment="1">
      <alignment horizontal="left" vertical="center" wrapText="1"/>
    </xf>
    <xf numFmtId="0" fontId="0" fillId="0" borderId="6"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cellXfs>
  <cellStyles count="4">
    <cellStyle name="Currency" xfId="3" builtinId="4"/>
    <cellStyle name="Hyperlink" xfId="2" builtinId="8"/>
    <cellStyle name="Neutral" xfId="1" builtinId="28"/>
    <cellStyle name="Normal" xfId="0" builtinId="0"/>
  </cellStyles>
  <dxfs count="2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581024</xdr:colOff>
      <xdr:row>12</xdr:row>
      <xdr:rowOff>15173</xdr:rowOff>
    </xdr:to>
    <xdr:pic>
      <xdr:nvPicPr>
        <xdr:cNvPr id="2" name="Picture 1">
          <a:extLst>
            <a:ext uri="{FF2B5EF4-FFF2-40B4-BE49-F238E27FC236}">
              <a16:creationId xmlns:a16="http://schemas.microsoft.com/office/drawing/2014/main" id="{27897A8F-2CE7-16E1-32A5-40B7B96F0B95}"/>
            </a:ext>
          </a:extLst>
        </xdr:cNvPr>
        <xdr:cNvPicPr>
          <a:picLocks noChangeAspect="1"/>
        </xdr:cNvPicPr>
      </xdr:nvPicPr>
      <xdr:blipFill>
        <a:blip xmlns:r="http://schemas.openxmlformats.org/officeDocument/2006/relationships" r:embed="rId1"/>
        <a:stretch>
          <a:fillRect/>
        </a:stretch>
      </xdr:blipFill>
      <xdr:spPr>
        <a:xfrm>
          <a:off x="0" y="0"/>
          <a:ext cx="4848224" cy="23011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132561</xdr:colOff>
      <xdr:row>6</xdr:row>
      <xdr:rowOff>104619</xdr:rowOff>
    </xdr:to>
    <xdr:pic>
      <xdr:nvPicPr>
        <xdr:cNvPr id="2" name="Picture 1">
          <a:extLst>
            <a:ext uri="{FF2B5EF4-FFF2-40B4-BE49-F238E27FC236}">
              <a16:creationId xmlns:a16="http://schemas.microsoft.com/office/drawing/2014/main" id="{BD10A498-FE7C-63B1-645F-92BF909EAC9B}"/>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227811</xdr:colOff>
      <xdr:row>6</xdr:row>
      <xdr:rowOff>104619</xdr:rowOff>
    </xdr:to>
    <xdr:pic>
      <xdr:nvPicPr>
        <xdr:cNvPr id="2" name="Picture 1">
          <a:extLst>
            <a:ext uri="{FF2B5EF4-FFF2-40B4-BE49-F238E27FC236}">
              <a16:creationId xmlns:a16="http://schemas.microsoft.com/office/drawing/2014/main" id="{6A158659-A7AE-4DF9-A2D8-C14794E5021E}"/>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dph-ap139/CommunityBenefits/Account/Login?ReturnUrl=%2FCommunityBenefits%2F." TargetMode="External"/><Relationship Id="rId1" Type="http://schemas.openxmlformats.org/officeDocument/2006/relationships/hyperlink" Target="http://dph-ap139/CommunityBenefits/Account/Login?ReturnUrl=%2FCommunityBenefits%2F." TargetMode="External"/><Relationship Id="rId6" Type="http://schemas.openxmlformats.org/officeDocument/2006/relationships/printerSettings" Target="../printerSettings/printerSettings2.bin"/><Relationship Id="rId5" Type="http://schemas.openxmlformats.org/officeDocument/2006/relationships/hyperlink" Target="mailto:ohs@ct.gov" TargetMode="External"/><Relationship Id="rId4" Type="http://schemas.openxmlformats.org/officeDocument/2006/relationships/hyperlink" Target="https://www.cga.ct.gov/current/pub/chap_368z.ht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52FD2-26B0-43D5-8EBA-D1283891DC24}">
  <sheetPr codeName="Sheet1">
    <tabColor theme="5" tint="0.59999389629810485"/>
  </sheetPr>
  <dimension ref="A14:I16"/>
  <sheetViews>
    <sheetView zoomScale="145" zoomScaleNormal="145" workbookViewId="0">
      <selection activeCell="A14" sqref="A14:H14"/>
    </sheetView>
  </sheetViews>
  <sheetFormatPr defaultColWidth="9.140625" defaultRowHeight="15" x14ac:dyDescent="0.25"/>
  <cols>
    <col min="1" max="16384" width="9.140625" style="1"/>
  </cols>
  <sheetData>
    <row r="14" spans="1:9" ht="15.75" x14ac:dyDescent="0.25">
      <c r="A14" s="127" t="s">
        <v>90</v>
      </c>
      <c r="B14" s="127"/>
      <c r="C14" s="127"/>
      <c r="D14" s="127"/>
      <c r="E14" s="127"/>
      <c r="F14" s="127"/>
      <c r="G14" s="127"/>
      <c r="H14" s="127"/>
      <c r="I14" s="6"/>
    </row>
    <row r="15" spans="1:9" x14ac:dyDescent="0.25">
      <c r="B15" s="14"/>
    </row>
    <row r="16" spans="1:9" ht="32.25" customHeight="1" x14ac:dyDescent="0.25">
      <c r="A16" s="128" t="s">
        <v>18</v>
      </c>
      <c r="B16" s="128"/>
      <c r="C16" s="128"/>
      <c r="D16" s="128"/>
      <c r="E16" s="128"/>
      <c r="F16" s="128"/>
      <c r="G16" s="128"/>
      <c r="H16" s="128"/>
    </row>
  </sheetData>
  <sheetProtection algorithmName="SHA-512" hashValue="paWIkC3Ev0E8XgnGwpdUbJtY+qMmSarJ5EBCHbBhRr4TlTrm75fBd8YPh77XAUPchBrNaHspgXgB/cOx+Ehuqw==" saltValue="kDyK1Kw44MONPW9GvJ1iRA==" spinCount="100000" sheet="1" objects="1" scenarios="1"/>
  <mergeCells count="2">
    <mergeCell ref="A14:H14"/>
    <mergeCell ref="A16:H1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FA4F8-6EFD-4B8C-85AB-22AC39365FF3}">
  <sheetPr>
    <tabColor theme="9" tint="0.59999389629810485"/>
  </sheetPr>
  <dimension ref="A1:H60"/>
  <sheetViews>
    <sheetView zoomScale="85" zoomScaleNormal="85" workbookViewId="0">
      <pane ySplit="10" topLeftCell="A11" activePane="bottomLeft" state="frozen"/>
      <selection pane="bottomLeft" activeCell="D11" sqref="D11"/>
    </sheetView>
  </sheetViews>
  <sheetFormatPr defaultColWidth="9.140625" defaultRowHeight="15" x14ac:dyDescent="0.25"/>
  <cols>
    <col min="1" max="1" width="3.140625" style="1" bestFit="1" customWidth="1"/>
    <col min="2" max="8" width="50.85546875" style="1" customWidth="1"/>
    <col min="9" max="16384" width="9.140625" style="1"/>
  </cols>
  <sheetData>
    <row r="1" spans="1:8" ht="29.25" thickBot="1" x14ac:dyDescent="0.3">
      <c r="B1" s="155" t="s">
        <v>123</v>
      </c>
      <c r="C1" s="155"/>
      <c r="D1" s="155"/>
      <c r="E1" s="155"/>
      <c r="F1" s="155"/>
      <c r="G1" s="155"/>
      <c r="H1" s="155"/>
    </row>
    <row r="2" spans="1:8" x14ac:dyDescent="0.25">
      <c r="B2" s="33" t="s">
        <v>4</v>
      </c>
      <c r="E2" s="16"/>
    </row>
    <row r="3" spans="1:8" x14ac:dyDescent="0.25">
      <c r="B3" s="79" t="s">
        <v>45</v>
      </c>
      <c r="E3" s="42"/>
    </row>
    <row r="4" spans="1:8" x14ac:dyDescent="0.25">
      <c r="B4" s="33" t="s">
        <v>0</v>
      </c>
      <c r="C4" s="2"/>
      <c r="D4" s="2"/>
      <c r="E4" s="39"/>
    </row>
    <row r="5" spans="1:8" x14ac:dyDescent="0.25">
      <c r="B5" s="80" t="s">
        <v>96</v>
      </c>
      <c r="C5" s="2"/>
      <c r="D5" s="2"/>
      <c r="E5" s="43"/>
    </row>
    <row r="6" spans="1:8" x14ac:dyDescent="0.25">
      <c r="B6" s="33" t="s">
        <v>15</v>
      </c>
      <c r="C6" s="2"/>
      <c r="D6" s="2"/>
      <c r="E6" s="10"/>
    </row>
    <row r="7" spans="1:8" x14ac:dyDescent="0.25">
      <c r="B7" s="80" t="s">
        <v>46</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x14ac:dyDescent="0.25">
      <c r="A11" s="44">
        <v>1</v>
      </c>
      <c r="B11" s="78"/>
      <c r="C11" s="81"/>
      <c r="D11" s="82"/>
      <c r="E11" s="78"/>
      <c r="F11" s="81"/>
      <c r="G11" s="82"/>
      <c r="H11" s="82"/>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LvTaimlHY8IGN2ZN5002CjwcN9jPkBwWldE/m3lsy10AiA5CkMtf3wwPEAtTbeoymescJGe09UMJ1ZOLfuXiGg==" saltValue="OPG7cUPhH2suQt3eeoUoRw==" spinCount="100000" sheet="1" objects="1" scenarios="1" formatCells="0" formatColumns="0" formatRows="0" insertColumns="0" insertRows="0" insertHyperlinks="0"/>
  <mergeCells count="1">
    <mergeCell ref="B1:H1"/>
  </mergeCells>
  <conditionalFormatting sqref="C4:D8 B7:B8">
    <cfRule type="cellIs" dxfId="13" priority="5" operator="equal">
      <formula>"Yes"</formula>
    </cfRule>
    <cfRule type="cellIs" dxfId="12" priority="6" operator="equal">
      <formula>"No"</formula>
    </cfRule>
  </conditionalFormatting>
  <conditionalFormatting sqref="E5:E7">
    <cfRule type="cellIs" dxfId="11" priority="3" operator="equal">
      <formula>"Yes"</formula>
    </cfRule>
    <cfRule type="cellIs" dxfId="10" priority="4" operator="equal">
      <formula>"No"</formula>
    </cfRule>
  </conditionalFormatting>
  <conditionalFormatting sqref="B5">
    <cfRule type="cellIs" dxfId="9" priority="1" operator="equal">
      <formula>"Yes"</formula>
    </cfRule>
    <cfRule type="cellIs" dxfId="8" priority="2" operator="equal">
      <formula>"No"</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1C223-B3BC-4497-BC48-44053AD6D10A}">
  <sheetPr>
    <tabColor theme="9" tint="0.59999389629810485"/>
  </sheetPr>
  <dimension ref="A1:H60"/>
  <sheetViews>
    <sheetView zoomScale="85" zoomScaleNormal="85" workbookViewId="0">
      <pane ySplit="10" topLeftCell="A11" activePane="bottomLeft" state="frozen"/>
      <selection pane="bottomLeft" activeCell="D18" sqref="D18"/>
    </sheetView>
  </sheetViews>
  <sheetFormatPr defaultColWidth="9.140625" defaultRowHeight="15" x14ac:dyDescent="0.25"/>
  <cols>
    <col min="1" max="1" width="3.140625" style="1" bestFit="1" customWidth="1"/>
    <col min="2" max="8" width="50.85546875" style="1" customWidth="1"/>
    <col min="9" max="16384" width="9.140625" style="1"/>
  </cols>
  <sheetData>
    <row r="1" spans="1:8" ht="29.25" thickBot="1" x14ac:dyDescent="0.3">
      <c r="B1" s="155" t="s">
        <v>124</v>
      </c>
      <c r="C1" s="155"/>
      <c r="D1" s="155"/>
      <c r="E1" s="155"/>
      <c r="F1" s="155"/>
      <c r="G1" s="155"/>
      <c r="H1" s="155"/>
    </row>
    <row r="2" spans="1:8" x14ac:dyDescent="0.25">
      <c r="B2" s="33" t="s">
        <v>4</v>
      </c>
      <c r="E2" s="16"/>
    </row>
    <row r="3" spans="1:8" x14ac:dyDescent="0.25">
      <c r="B3" s="79" t="s">
        <v>45</v>
      </c>
      <c r="E3" s="42"/>
    </row>
    <row r="4" spans="1:8" x14ac:dyDescent="0.25">
      <c r="B4" s="33" t="s">
        <v>0</v>
      </c>
      <c r="C4" s="2"/>
      <c r="D4" s="2"/>
      <c r="E4" s="39"/>
    </row>
    <row r="5" spans="1:8" x14ac:dyDescent="0.25">
      <c r="B5" s="80" t="s">
        <v>96</v>
      </c>
      <c r="C5" s="2"/>
      <c r="D5" s="2"/>
      <c r="E5" s="43"/>
    </row>
    <row r="6" spans="1:8" x14ac:dyDescent="0.25">
      <c r="B6" s="33" t="s">
        <v>15</v>
      </c>
      <c r="C6" s="2"/>
      <c r="D6" s="2"/>
      <c r="E6" s="10"/>
    </row>
    <row r="7" spans="1:8" x14ac:dyDescent="0.25">
      <c r="B7" s="80" t="s">
        <v>46</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x14ac:dyDescent="0.25">
      <c r="A11" s="44">
        <v>1</v>
      </c>
      <c r="B11" s="78"/>
      <c r="C11" s="81"/>
      <c r="D11" s="82"/>
      <c r="E11" s="78"/>
      <c r="F11" s="81"/>
      <c r="G11" s="82"/>
      <c r="H11" s="82"/>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y6Y1VUth5Yu6nKVruTjmbiTbXNLD2vQdeyit+4f7C4FDb5oeism8LxY/lGI/6pczamP1uqWDKXOMmFe2N8cuuw==" saltValue="8dX0VVPCqIr7Rt09fg6qlA==" spinCount="100000" sheet="1" objects="1" scenarios="1" formatCells="0" formatColumns="0" formatRows="0" insertColumns="0" insertRows="0" insertHyperlinks="0"/>
  <mergeCells count="1">
    <mergeCell ref="B1:H1"/>
  </mergeCells>
  <conditionalFormatting sqref="C4:D8 B7:B8">
    <cfRule type="cellIs" dxfId="7" priority="5" operator="equal">
      <formula>"Yes"</formula>
    </cfRule>
    <cfRule type="cellIs" dxfId="6" priority="6" operator="equal">
      <formula>"No"</formula>
    </cfRule>
  </conditionalFormatting>
  <conditionalFormatting sqref="E5:E7">
    <cfRule type="cellIs" dxfId="5" priority="3" operator="equal">
      <formula>"Yes"</formula>
    </cfRule>
    <cfRule type="cellIs" dxfId="4" priority="4" operator="equal">
      <formula>"No"</formula>
    </cfRule>
  </conditionalFormatting>
  <conditionalFormatting sqref="B5">
    <cfRule type="cellIs" dxfId="3" priority="1" operator="equal">
      <formula>"Yes"</formula>
    </cfRule>
    <cfRule type="cellIs" dxfId="2" priority="2" operator="equal">
      <formula>"No"</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E325-6382-4CB7-B90D-1E0C0AB4E6E5}">
  <sheetPr>
    <tabColor theme="8" tint="0.59999389629810485"/>
  </sheetPr>
  <dimension ref="A1:J15"/>
  <sheetViews>
    <sheetView workbookViewId="0">
      <selection activeCell="A5" sqref="A5:J5"/>
    </sheetView>
  </sheetViews>
  <sheetFormatPr defaultColWidth="9.140625" defaultRowHeight="15" x14ac:dyDescent="0.25"/>
  <cols>
    <col min="1" max="10" width="9.140625" style="1" customWidth="1"/>
    <col min="11" max="16384" width="9.140625" style="1"/>
  </cols>
  <sheetData>
    <row r="1" spans="1:10" ht="19.5" thickBot="1" x14ac:dyDescent="0.3">
      <c r="A1" s="144" t="s">
        <v>49</v>
      </c>
      <c r="B1" s="144"/>
      <c r="C1" s="144"/>
      <c r="D1" s="144"/>
      <c r="E1" s="144"/>
      <c r="F1" s="144"/>
      <c r="G1" s="144"/>
      <c r="H1" s="144"/>
      <c r="I1" s="144"/>
      <c r="J1" s="144"/>
    </row>
    <row r="2" spans="1:10" x14ac:dyDescent="0.25">
      <c r="A2" s="152" t="s">
        <v>50</v>
      </c>
      <c r="B2" s="152"/>
      <c r="C2" s="152"/>
      <c r="D2" s="152"/>
      <c r="E2" s="152"/>
      <c r="F2" s="152"/>
      <c r="G2" s="152"/>
      <c r="H2" s="152"/>
      <c r="I2" s="152"/>
      <c r="J2" s="152"/>
    </row>
    <row r="3" spans="1:10" x14ac:dyDescent="0.25">
      <c r="A3" s="152"/>
      <c r="B3" s="152"/>
      <c r="C3" s="152"/>
      <c r="D3" s="152"/>
      <c r="E3" s="152"/>
      <c r="F3" s="152"/>
      <c r="G3" s="152"/>
      <c r="H3" s="152"/>
      <c r="I3" s="152"/>
      <c r="J3" s="152"/>
    </row>
    <row r="4" spans="1:10" ht="10.5" customHeight="1" x14ac:dyDescent="0.25">
      <c r="A4" s="156"/>
      <c r="B4" s="156"/>
      <c r="C4" s="156"/>
      <c r="D4" s="156"/>
      <c r="E4" s="156"/>
      <c r="F4" s="156"/>
      <c r="G4" s="156"/>
      <c r="H4" s="156"/>
      <c r="I4" s="156"/>
      <c r="J4" s="156"/>
    </row>
    <row r="5" spans="1:10" ht="242.25" customHeight="1" x14ac:dyDescent="0.25">
      <c r="A5" s="157" t="s">
        <v>122</v>
      </c>
      <c r="B5" s="133"/>
      <c r="C5" s="133"/>
      <c r="D5" s="133"/>
      <c r="E5" s="133"/>
      <c r="F5" s="133"/>
      <c r="G5" s="133"/>
      <c r="H5" s="133"/>
      <c r="I5" s="133"/>
      <c r="J5" s="133"/>
    </row>
    <row r="8" spans="1:10" x14ac:dyDescent="0.25">
      <c r="A8" s="25"/>
      <c r="B8" s="25"/>
      <c r="C8" s="25"/>
      <c r="D8" s="25"/>
      <c r="E8" s="25"/>
      <c r="F8" s="25"/>
    </row>
    <row r="9" spans="1:10" x14ac:dyDescent="0.25">
      <c r="A9" s="24"/>
      <c r="B9" s="24"/>
      <c r="C9" s="24"/>
      <c r="D9" s="24"/>
      <c r="E9" s="24"/>
      <c r="F9" s="24"/>
    </row>
    <row r="10" spans="1:10" x14ac:dyDescent="0.25">
      <c r="A10" s="20"/>
      <c r="B10" s="21"/>
      <c r="C10" s="21"/>
      <c r="D10" s="21"/>
      <c r="E10" s="21"/>
      <c r="F10" s="21"/>
    </row>
    <row r="11" spans="1:10" x14ac:dyDescent="0.25">
      <c r="A11" s="20"/>
      <c r="B11" s="20"/>
      <c r="C11" s="20"/>
      <c r="D11" s="20"/>
      <c r="E11" s="20"/>
      <c r="F11" s="20"/>
    </row>
    <row r="12" spans="1:10" x14ac:dyDescent="0.25">
      <c r="A12" s="20"/>
      <c r="B12" s="20"/>
      <c r="C12" s="20"/>
      <c r="D12" s="20"/>
      <c r="E12" s="20"/>
      <c r="F12" s="20"/>
    </row>
    <row r="13" spans="1:10" x14ac:dyDescent="0.25">
      <c r="A13" s="20"/>
      <c r="B13" s="20"/>
      <c r="C13" s="20"/>
      <c r="D13" s="20"/>
      <c r="E13" s="20"/>
      <c r="F13" s="20"/>
    </row>
    <row r="14" spans="1:10" x14ac:dyDescent="0.25">
      <c r="A14" s="20"/>
      <c r="B14" s="20"/>
      <c r="C14" s="20"/>
      <c r="D14" s="20"/>
      <c r="E14" s="20"/>
      <c r="F14" s="20"/>
    </row>
    <row r="15" spans="1:10" x14ac:dyDescent="0.25">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FD7B-F13E-4198-BF37-C16C32AAD4CC}">
  <sheetPr>
    <tabColor theme="8" tint="0.59999389629810485"/>
  </sheetPr>
  <dimension ref="A1:AB264"/>
  <sheetViews>
    <sheetView zoomScale="60" zoomScaleNormal="60" workbookViewId="0">
      <pane xSplit="1" ySplit="3" topLeftCell="B49" activePane="bottomRight" state="frozen"/>
      <selection pane="topRight" activeCell="B1" sqref="B1"/>
      <selection pane="bottomLeft" activeCell="A3" sqref="A3"/>
      <selection pane="bottomRight" activeCell="G109" sqref="G109"/>
    </sheetView>
  </sheetViews>
  <sheetFormatPr defaultColWidth="9.140625" defaultRowHeight="15" x14ac:dyDescent="0.25"/>
  <cols>
    <col min="1" max="1" width="3.85546875" style="1" bestFit="1" customWidth="1"/>
    <col min="2" max="2" width="50.85546875" style="1" customWidth="1"/>
    <col min="3" max="8" width="30.85546875" style="1" customWidth="1"/>
    <col min="9" max="9" width="38.42578125" style="1" customWidth="1"/>
    <col min="10" max="10" width="4.140625" style="1" customWidth="1"/>
    <col min="11" max="13" width="9" style="1" customWidth="1"/>
    <col min="14" max="16384" width="9.140625" style="1"/>
  </cols>
  <sheetData>
    <row r="1" spans="1:28" ht="30.75" customHeight="1" thickBot="1" x14ac:dyDescent="0.3">
      <c r="B1" s="165" t="s">
        <v>57</v>
      </c>
      <c r="C1" s="165"/>
      <c r="D1" s="165"/>
      <c r="E1" s="165"/>
      <c r="F1" s="165"/>
      <c r="G1" s="165"/>
      <c r="H1" s="165"/>
      <c r="I1" s="165"/>
    </row>
    <row r="2" spans="1:28" ht="33" customHeight="1" thickBot="1" x14ac:dyDescent="0.3">
      <c r="G2" s="162" t="s">
        <v>92</v>
      </c>
      <c r="H2" s="163"/>
      <c r="I2" s="164"/>
      <c r="K2" s="166" t="s">
        <v>58</v>
      </c>
      <c r="L2" s="166"/>
      <c r="M2" s="166"/>
      <c r="N2" s="166"/>
      <c r="O2" s="166"/>
      <c r="P2" s="166"/>
      <c r="Q2" s="166"/>
      <c r="R2" s="166"/>
      <c r="S2" s="166"/>
      <c r="T2" s="166"/>
      <c r="U2" s="166"/>
      <c r="V2" s="166"/>
      <c r="W2" s="166"/>
      <c r="X2" s="166"/>
      <c r="Y2" s="166"/>
      <c r="Z2" s="166"/>
      <c r="AA2" s="166"/>
      <c r="AB2" s="166"/>
    </row>
    <row r="3" spans="1:28" ht="48.75" customHeight="1" thickBot="1" x14ac:dyDescent="0.3">
      <c r="B3" s="51" t="s">
        <v>51</v>
      </c>
      <c r="C3" s="52" t="s">
        <v>52</v>
      </c>
      <c r="D3" s="52" t="s">
        <v>53</v>
      </c>
      <c r="E3" s="52" t="s">
        <v>54</v>
      </c>
      <c r="F3" s="53" t="s">
        <v>55</v>
      </c>
      <c r="G3" s="73" t="s">
        <v>56</v>
      </c>
      <c r="H3" s="74" t="s">
        <v>118</v>
      </c>
      <c r="I3" s="75" t="s">
        <v>60</v>
      </c>
      <c r="K3" s="166" t="s">
        <v>119</v>
      </c>
      <c r="L3" s="166"/>
      <c r="M3" s="166"/>
      <c r="N3" s="166"/>
      <c r="O3" s="166"/>
      <c r="P3" s="166"/>
      <c r="Q3" s="166"/>
      <c r="R3" s="166"/>
      <c r="S3" s="166"/>
      <c r="T3" s="166"/>
      <c r="U3" s="166"/>
      <c r="V3" s="166"/>
      <c r="W3" s="166"/>
      <c r="X3" s="166"/>
      <c r="Y3" s="166"/>
      <c r="Z3" s="166"/>
      <c r="AA3" s="166"/>
      <c r="AB3" s="166"/>
    </row>
    <row r="4" spans="1:28" ht="15.75" thickBot="1" x14ac:dyDescent="0.3">
      <c r="A4" s="42"/>
      <c r="B4" s="167" t="s">
        <v>44</v>
      </c>
      <c r="C4" s="160"/>
      <c r="D4" s="160"/>
      <c r="E4" s="160"/>
      <c r="F4" s="160"/>
      <c r="G4" s="160"/>
      <c r="H4" s="160"/>
      <c r="I4" s="161"/>
      <c r="K4" s="166"/>
      <c r="L4" s="166"/>
      <c r="M4" s="166"/>
      <c r="N4" s="166"/>
      <c r="O4" s="166"/>
      <c r="P4" s="166"/>
      <c r="Q4" s="166"/>
      <c r="R4" s="166"/>
      <c r="S4" s="166"/>
      <c r="T4" s="166"/>
      <c r="U4" s="166"/>
      <c r="V4" s="166"/>
      <c r="W4" s="166"/>
      <c r="X4" s="166"/>
      <c r="Y4" s="166"/>
      <c r="Z4" s="166"/>
      <c r="AA4" s="166"/>
      <c r="AB4" s="166"/>
    </row>
    <row r="5" spans="1:28" ht="45" x14ac:dyDescent="0.25">
      <c r="A5" s="44">
        <v>1</v>
      </c>
      <c r="B5" s="117" t="str">
        <f>'Response 2 - Need 1'!B11</f>
        <v>Community Resource Group Collaboration – quarterly meetings with community groups on responding to our community needs and improving partnerships</v>
      </c>
      <c r="C5" s="118"/>
      <c r="D5" s="119"/>
      <c r="E5" s="118"/>
      <c r="F5" s="120"/>
      <c r="G5" s="88"/>
      <c r="H5" s="88"/>
      <c r="I5" s="88"/>
    </row>
    <row r="6" spans="1:28" x14ac:dyDescent="0.25">
      <c r="A6" s="44">
        <v>2</v>
      </c>
      <c r="B6" s="117" t="str">
        <f>'Response 2 - Need 1'!B12</f>
        <v xml:space="preserve">QPR (Suicide Prevention Training) </v>
      </c>
      <c r="C6" s="122"/>
      <c r="D6" s="123"/>
      <c r="E6" s="122"/>
      <c r="F6" s="124"/>
      <c r="G6" s="92"/>
      <c r="H6" s="93"/>
      <c r="I6" s="93"/>
    </row>
    <row r="7" spans="1:28" x14ac:dyDescent="0.25">
      <c r="A7" s="44">
        <v>3</v>
      </c>
      <c r="B7" s="117" t="str">
        <f>'Response 2 - Need 1'!B13</f>
        <v xml:space="preserve">NARCAN training </v>
      </c>
      <c r="C7" s="122"/>
      <c r="D7" s="123"/>
      <c r="E7" s="122"/>
      <c r="F7" s="124"/>
      <c r="G7" s="92"/>
      <c r="H7" s="93"/>
      <c r="I7" s="93"/>
    </row>
    <row r="8" spans="1:28" x14ac:dyDescent="0.25">
      <c r="A8" s="44">
        <v>4</v>
      </c>
      <c r="B8" s="117" t="str">
        <f>'Response 2 - Need 1'!B14</f>
        <v>SMART substance use groups and prosocial activities</v>
      </c>
      <c r="C8" s="122"/>
      <c r="D8" s="123"/>
      <c r="E8" s="122"/>
      <c r="F8" s="124"/>
      <c r="G8" s="92"/>
      <c r="H8" s="93"/>
      <c r="I8" s="93"/>
    </row>
    <row r="9" spans="1:28" ht="30" x14ac:dyDescent="0.25">
      <c r="A9" s="44">
        <v>5</v>
      </c>
      <c r="B9" s="117" t="str">
        <f>'Response 2 - Need 1'!B15</f>
        <v>Increase awareness of community agencies that support families in crisis</v>
      </c>
      <c r="C9" s="122"/>
      <c r="D9" s="123"/>
      <c r="E9" s="122">
        <v>12449</v>
      </c>
      <c r="F9" s="124" t="s">
        <v>253</v>
      </c>
      <c r="G9" s="126" t="s">
        <v>242</v>
      </c>
      <c r="H9" s="93"/>
      <c r="I9" s="93"/>
    </row>
    <row r="10" spans="1:28" x14ac:dyDescent="0.25">
      <c r="A10" s="44">
        <v>6</v>
      </c>
      <c r="B10" s="117" t="str">
        <f>'Response 2 - Need 1'!B16</f>
        <v>Mental Health First Aid Training</v>
      </c>
      <c r="C10" s="122" t="s">
        <v>202</v>
      </c>
      <c r="D10" s="123"/>
      <c r="E10" s="122">
        <v>41420</v>
      </c>
      <c r="F10" s="124" t="s">
        <v>254</v>
      </c>
      <c r="G10" s="125" t="s">
        <v>242</v>
      </c>
      <c r="H10" s="93"/>
      <c r="I10" s="93"/>
    </row>
    <row r="11" spans="1:28" x14ac:dyDescent="0.25">
      <c r="A11" s="44">
        <v>7</v>
      </c>
      <c r="B11" s="117" t="str">
        <f>'Response 2 - Need 1'!B17</f>
        <v xml:space="preserve">Education opportunities to destigmatize mental illness </v>
      </c>
      <c r="C11" s="122"/>
      <c r="D11" s="123"/>
      <c r="E11" s="122"/>
      <c r="F11" s="124"/>
      <c r="G11" s="92"/>
      <c r="H11" s="93"/>
      <c r="I11" s="93"/>
    </row>
    <row r="12" spans="1:28" ht="45" x14ac:dyDescent="0.25">
      <c r="A12" s="44">
        <v>8</v>
      </c>
      <c r="B12" s="117" t="str">
        <f>'Response 2 - Need 1'!B18</f>
        <v xml:space="preserve">Community Webinars on Introduction to: Substance Use Disorder, Schizophrenia, Anxiety, Dementia, Depression, Bipolar Disorder </v>
      </c>
      <c r="C12" s="122"/>
      <c r="D12" s="123"/>
      <c r="E12" s="122"/>
      <c r="F12" s="124"/>
      <c r="G12" s="92"/>
      <c r="H12" s="93"/>
      <c r="I12" s="93"/>
    </row>
    <row r="13" spans="1:28" ht="30" x14ac:dyDescent="0.25">
      <c r="A13" s="44">
        <v>9</v>
      </c>
      <c r="B13" s="117" t="str">
        <f>'Response 2 - Need 1'!B19</f>
        <v>Community Support groups including substance use and survivors of suicide loss groups</v>
      </c>
      <c r="C13" s="122"/>
      <c r="D13" s="123"/>
      <c r="E13" s="122">
        <v>6124</v>
      </c>
      <c r="F13" s="124" t="s">
        <v>253</v>
      </c>
      <c r="G13" s="125" t="s">
        <v>242</v>
      </c>
      <c r="H13" s="93"/>
      <c r="I13" s="93"/>
    </row>
    <row r="14" spans="1:28" ht="90" x14ac:dyDescent="0.25">
      <c r="A14" s="44">
        <v>10</v>
      </c>
      <c r="B14" s="117" t="str">
        <f>'Response 2 - Need 1'!B20</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14" s="122">
        <v>222120</v>
      </c>
      <c r="D14" s="124" t="s">
        <v>239</v>
      </c>
      <c r="E14" s="122"/>
      <c r="F14" s="124"/>
      <c r="G14" s="125" t="s">
        <v>152</v>
      </c>
      <c r="H14" s="93"/>
      <c r="I14" s="93"/>
    </row>
    <row r="15" spans="1:28" x14ac:dyDescent="0.25">
      <c r="A15" s="44">
        <v>11</v>
      </c>
      <c r="B15" s="26">
        <f>'Response 2 - Need 1'!B21</f>
        <v>0</v>
      </c>
      <c r="C15" s="89"/>
      <c r="D15" s="90"/>
      <c r="E15" s="89"/>
      <c r="F15" s="91"/>
      <c r="G15" s="92"/>
      <c r="H15" s="93"/>
      <c r="I15" s="93"/>
    </row>
    <row r="16" spans="1:28" x14ac:dyDescent="0.25">
      <c r="A16" s="44">
        <v>12</v>
      </c>
      <c r="B16" s="26">
        <f>'Response 2 - Need 1'!B22</f>
        <v>0</v>
      </c>
      <c r="C16" s="89"/>
      <c r="D16" s="90"/>
      <c r="E16" s="89"/>
      <c r="F16" s="91"/>
      <c r="G16" s="92"/>
      <c r="H16" s="93"/>
      <c r="I16" s="93"/>
    </row>
    <row r="17" spans="1:9" x14ac:dyDescent="0.25">
      <c r="A17" s="44">
        <v>13</v>
      </c>
      <c r="B17" s="26">
        <f>'Response 2 - Need 1'!B23</f>
        <v>0</v>
      </c>
      <c r="C17" s="89"/>
      <c r="D17" s="90"/>
      <c r="E17" s="89"/>
      <c r="F17" s="91"/>
      <c r="G17" s="92"/>
      <c r="H17" s="93"/>
      <c r="I17" s="93"/>
    </row>
    <row r="18" spans="1:9" x14ac:dyDescent="0.25">
      <c r="A18" s="44">
        <v>14</v>
      </c>
      <c r="B18" s="26">
        <f>'Response 2 - Need 1'!B24</f>
        <v>0</v>
      </c>
      <c r="C18" s="89"/>
      <c r="D18" s="90"/>
      <c r="E18" s="89"/>
      <c r="F18" s="91"/>
      <c r="G18" s="92"/>
      <c r="H18" s="93"/>
      <c r="I18" s="93"/>
    </row>
    <row r="19" spans="1:9" x14ac:dyDescent="0.25">
      <c r="A19" s="44">
        <v>15</v>
      </c>
      <c r="B19" s="26">
        <f>'Response 2 - Need 1'!B25</f>
        <v>0</v>
      </c>
      <c r="C19" s="89"/>
      <c r="D19" s="90"/>
      <c r="E19" s="89"/>
      <c r="F19" s="91"/>
      <c r="G19" s="92"/>
      <c r="H19" s="93"/>
      <c r="I19" s="93"/>
    </row>
    <row r="20" spans="1:9" x14ac:dyDescent="0.25">
      <c r="A20" s="44">
        <v>16</v>
      </c>
      <c r="B20" s="26">
        <f>'Response 2 - Need 1'!B26</f>
        <v>0</v>
      </c>
      <c r="C20" s="89"/>
      <c r="D20" s="90"/>
      <c r="E20" s="89"/>
      <c r="F20" s="91"/>
      <c r="G20" s="92"/>
      <c r="H20" s="93"/>
      <c r="I20" s="93"/>
    </row>
    <row r="21" spans="1:9" x14ac:dyDescent="0.25">
      <c r="A21" s="44">
        <v>17</v>
      </c>
      <c r="B21" s="26">
        <f>'Response 2 - Need 1'!B27</f>
        <v>0</v>
      </c>
      <c r="C21" s="89"/>
      <c r="D21" s="90"/>
      <c r="E21" s="89"/>
      <c r="F21" s="91"/>
      <c r="G21" s="92"/>
      <c r="H21" s="93"/>
      <c r="I21" s="93"/>
    </row>
    <row r="22" spans="1:9" x14ac:dyDescent="0.25">
      <c r="A22" s="44">
        <v>18</v>
      </c>
      <c r="B22" s="26">
        <f>'Response 2 - Need 1'!B28</f>
        <v>0</v>
      </c>
      <c r="C22" s="89"/>
      <c r="D22" s="90"/>
      <c r="E22" s="89"/>
      <c r="F22" s="91"/>
      <c r="G22" s="92"/>
      <c r="H22" s="93"/>
      <c r="I22" s="93"/>
    </row>
    <row r="23" spans="1:9" x14ac:dyDescent="0.25">
      <c r="A23" s="44">
        <v>19</v>
      </c>
      <c r="B23" s="26">
        <f>'Response 2 - Need 1'!B29</f>
        <v>0</v>
      </c>
      <c r="C23" s="89"/>
      <c r="D23" s="90"/>
      <c r="E23" s="89"/>
      <c r="F23" s="91"/>
      <c r="G23" s="92"/>
      <c r="H23" s="93"/>
      <c r="I23" s="93"/>
    </row>
    <row r="24" spans="1:9" x14ac:dyDescent="0.25">
      <c r="A24" s="44">
        <v>20</v>
      </c>
      <c r="B24" s="26">
        <f>'Response 2 - Need 1'!B30</f>
        <v>0</v>
      </c>
      <c r="C24" s="89"/>
      <c r="D24" s="90"/>
      <c r="E24" s="89"/>
      <c r="F24" s="91"/>
      <c r="G24" s="92"/>
      <c r="H24" s="93"/>
      <c r="I24" s="93"/>
    </row>
    <row r="25" spans="1:9" x14ac:dyDescent="0.25">
      <c r="A25" s="44">
        <v>21</v>
      </c>
      <c r="B25" s="26">
        <f>'Response 2 - Need 1'!B31</f>
        <v>0</v>
      </c>
      <c r="C25" s="89"/>
      <c r="D25" s="90"/>
      <c r="E25" s="89"/>
      <c r="F25" s="91"/>
      <c r="G25" s="92"/>
      <c r="H25" s="93"/>
      <c r="I25" s="93"/>
    </row>
    <row r="26" spans="1:9" x14ac:dyDescent="0.25">
      <c r="A26" s="44">
        <v>22</v>
      </c>
      <c r="B26" s="26">
        <f>'Response 2 - Need 1'!B32</f>
        <v>0</v>
      </c>
      <c r="C26" s="89"/>
      <c r="D26" s="90"/>
      <c r="E26" s="89"/>
      <c r="F26" s="91"/>
      <c r="G26" s="92"/>
      <c r="H26" s="93"/>
      <c r="I26" s="93"/>
    </row>
    <row r="27" spans="1:9" x14ac:dyDescent="0.25">
      <c r="A27" s="44">
        <v>23</v>
      </c>
      <c r="B27" s="26">
        <f>'Response 2 - Need 1'!B33</f>
        <v>0</v>
      </c>
      <c r="C27" s="89"/>
      <c r="D27" s="90"/>
      <c r="E27" s="89"/>
      <c r="F27" s="91"/>
      <c r="G27" s="92"/>
      <c r="H27" s="93"/>
      <c r="I27" s="93"/>
    </row>
    <row r="28" spans="1:9" x14ac:dyDescent="0.25">
      <c r="A28" s="44">
        <v>24</v>
      </c>
      <c r="B28" s="26">
        <f>'Response 2 - Need 1'!B34</f>
        <v>0</v>
      </c>
      <c r="C28" s="89"/>
      <c r="D28" s="90"/>
      <c r="E28" s="89"/>
      <c r="F28" s="91"/>
      <c r="G28" s="92"/>
      <c r="H28" s="93"/>
      <c r="I28" s="93"/>
    </row>
    <row r="29" spans="1:9" x14ac:dyDescent="0.25">
      <c r="A29" s="44">
        <v>25</v>
      </c>
      <c r="B29" s="26">
        <f>'Response 2 - Need 1'!B35</f>
        <v>0</v>
      </c>
      <c r="C29" s="89"/>
      <c r="D29" s="90"/>
      <c r="E29" s="89"/>
      <c r="F29" s="91"/>
      <c r="G29" s="92"/>
      <c r="H29" s="93"/>
      <c r="I29" s="93"/>
    </row>
    <row r="30" spans="1:9" x14ac:dyDescent="0.25">
      <c r="A30" s="44">
        <v>26</v>
      </c>
      <c r="B30" s="26">
        <f>'Response 2 - Need 1'!B36</f>
        <v>0</v>
      </c>
      <c r="C30" s="89"/>
      <c r="D30" s="90"/>
      <c r="E30" s="89"/>
      <c r="F30" s="91"/>
      <c r="G30" s="92"/>
      <c r="H30" s="93"/>
      <c r="I30" s="93"/>
    </row>
    <row r="31" spans="1:9" x14ac:dyDescent="0.25">
      <c r="A31" s="44">
        <v>27</v>
      </c>
      <c r="B31" s="26">
        <f>'Response 2 - Need 1'!B37</f>
        <v>0</v>
      </c>
      <c r="C31" s="89"/>
      <c r="D31" s="90"/>
      <c r="E31" s="89"/>
      <c r="F31" s="91"/>
      <c r="G31" s="92"/>
      <c r="H31" s="93"/>
      <c r="I31" s="93"/>
    </row>
    <row r="32" spans="1:9" x14ac:dyDescent="0.25">
      <c r="A32" s="44">
        <v>28</v>
      </c>
      <c r="B32" s="26">
        <f>'Response 2 - Need 1'!B38</f>
        <v>0</v>
      </c>
      <c r="C32" s="89"/>
      <c r="D32" s="90"/>
      <c r="E32" s="89"/>
      <c r="F32" s="91"/>
      <c r="G32" s="92"/>
      <c r="H32" s="93"/>
      <c r="I32" s="93"/>
    </row>
    <row r="33" spans="1:9" x14ac:dyDescent="0.25">
      <c r="A33" s="44">
        <v>29</v>
      </c>
      <c r="B33" s="26">
        <f>'Response 2 - Need 1'!B39</f>
        <v>0</v>
      </c>
      <c r="C33" s="89"/>
      <c r="D33" s="90"/>
      <c r="E33" s="89"/>
      <c r="F33" s="91"/>
      <c r="G33" s="92"/>
      <c r="H33" s="93"/>
      <c r="I33" s="93"/>
    </row>
    <row r="34" spans="1:9" x14ac:dyDescent="0.25">
      <c r="A34" s="44">
        <v>30</v>
      </c>
      <c r="B34" s="26">
        <f>'Response 2 - Need 1'!B40</f>
        <v>0</v>
      </c>
      <c r="C34" s="89"/>
      <c r="D34" s="90"/>
      <c r="E34" s="89"/>
      <c r="F34" s="91"/>
      <c r="G34" s="92"/>
      <c r="H34" s="93"/>
      <c r="I34" s="93"/>
    </row>
    <row r="35" spans="1:9" x14ac:dyDescent="0.25">
      <c r="A35" s="44">
        <v>31</v>
      </c>
      <c r="B35" s="26">
        <f>'Response 2 - Need 1'!B41</f>
        <v>0</v>
      </c>
      <c r="C35" s="89"/>
      <c r="D35" s="90"/>
      <c r="E35" s="89"/>
      <c r="F35" s="91"/>
      <c r="G35" s="92"/>
      <c r="H35" s="93"/>
      <c r="I35" s="93"/>
    </row>
    <row r="36" spans="1:9" x14ac:dyDescent="0.25">
      <c r="A36" s="44">
        <v>32</v>
      </c>
      <c r="B36" s="26">
        <f>'Response 2 - Need 1'!B42</f>
        <v>0</v>
      </c>
      <c r="C36" s="89"/>
      <c r="D36" s="90"/>
      <c r="E36" s="89"/>
      <c r="F36" s="91"/>
      <c r="G36" s="92"/>
      <c r="H36" s="93"/>
      <c r="I36" s="93"/>
    </row>
    <row r="37" spans="1:9" x14ac:dyDescent="0.25">
      <c r="A37" s="44">
        <v>33</v>
      </c>
      <c r="B37" s="26">
        <f>'Response 2 - Need 1'!B43</f>
        <v>0</v>
      </c>
      <c r="C37" s="89"/>
      <c r="D37" s="90"/>
      <c r="E37" s="89"/>
      <c r="F37" s="91"/>
      <c r="G37" s="92"/>
      <c r="H37" s="93"/>
      <c r="I37" s="93"/>
    </row>
    <row r="38" spans="1:9" x14ac:dyDescent="0.25">
      <c r="A38" s="44">
        <v>34</v>
      </c>
      <c r="B38" s="26">
        <f>'Response 2 - Need 1'!B44</f>
        <v>0</v>
      </c>
      <c r="C38" s="89"/>
      <c r="D38" s="90"/>
      <c r="E38" s="89"/>
      <c r="F38" s="91"/>
      <c r="G38" s="92"/>
      <c r="H38" s="93"/>
      <c r="I38" s="93"/>
    </row>
    <row r="39" spans="1:9" x14ac:dyDescent="0.25">
      <c r="A39" s="44">
        <v>35</v>
      </c>
      <c r="B39" s="26">
        <f>'Response 2 - Need 1'!B45</f>
        <v>0</v>
      </c>
      <c r="C39" s="89"/>
      <c r="D39" s="90"/>
      <c r="E39" s="89"/>
      <c r="F39" s="91"/>
      <c r="G39" s="92"/>
      <c r="H39" s="93"/>
      <c r="I39" s="93"/>
    </row>
    <row r="40" spans="1:9" x14ac:dyDescent="0.25">
      <c r="A40" s="44">
        <v>36</v>
      </c>
      <c r="B40" s="26">
        <f>'Response 2 - Need 1'!B46</f>
        <v>0</v>
      </c>
      <c r="C40" s="89"/>
      <c r="D40" s="90"/>
      <c r="E40" s="89"/>
      <c r="F40" s="91"/>
      <c r="G40" s="92"/>
      <c r="H40" s="93"/>
      <c r="I40" s="93"/>
    </row>
    <row r="41" spans="1:9" x14ac:dyDescent="0.25">
      <c r="A41" s="44">
        <v>37</v>
      </c>
      <c r="B41" s="26">
        <f>'Response 2 - Need 1'!B47</f>
        <v>0</v>
      </c>
      <c r="C41" s="89"/>
      <c r="D41" s="90"/>
      <c r="E41" s="89"/>
      <c r="F41" s="91"/>
      <c r="G41" s="92"/>
      <c r="H41" s="93"/>
      <c r="I41" s="93"/>
    </row>
    <row r="42" spans="1:9" x14ac:dyDescent="0.25">
      <c r="A42" s="44">
        <v>38</v>
      </c>
      <c r="B42" s="26">
        <f>'Response 2 - Need 1'!B48</f>
        <v>0</v>
      </c>
      <c r="C42" s="89"/>
      <c r="D42" s="90"/>
      <c r="E42" s="89"/>
      <c r="F42" s="91"/>
      <c r="G42" s="92"/>
      <c r="H42" s="93"/>
      <c r="I42" s="93"/>
    </row>
    <row r="43" spans="1:9" x14ac:dyDescent="0.25">
      <c r="A43" s="44">
        <v>39</v>
      </c>
      <c r="B43" s="26">
        <f>'Response 2 - Need 1'!B49</f>
        <v>0</v>
      </c>
      <c r="C43" s="89"/>
      <c r="D43" s="90"/>
      <c r="E43" s="89"/>
      <c r="F43" s="91"/>
      <c r="G43" s="92"/>
      <c r="H43" s="93"/>
      <c r="I43" s="93"/>
    </row>
    <row r="44" spans="1:9" x14ac:dyDescent="0.25">
      <c r="A44" s="44">
        <v>40</v>
      </c>
      <c r="B44" s="26">
        <f>'Response 2 - Need 1'!B50</f>
        <v>0</v>
      </c>
      <c r="C44" s="89"/>
      <c r="D44" s="90"/>
      <c r="E44" s="89"/>
      <c r="F44" s="91"/>
      <c r="G44" s="92"/>
      <c r="H44" s="93"/>
      <c r="I44" s="93"/>
    </row>
    <row r="45" spans="1:9" x14ac:dyDescent="0.25">
      <c r="A45" s="44">
        <v>41</v>
      </c>
      <c r="B45" s="26">
        <f>'Response 2 - Need 1'!B51</f>
        <v>0</v>
      </c>
      <c r="C45" s="89"/>
      <c r="D45" s="90"/>
      <c r="E45" s="89"/>
      <c r="F45" s="91"/>
      <c r="G45" s="92"/>
      <c r="H45" s="93"/>
      <c r="I45" s="93"/>
    </row>
    <row r="46" spans="1:9" x14ac:dyDescent="0.25">
      <c r="A46" s="44">
        <v>42</v>
      </c>
      <c r="B46" s="26">
        <f>'Response 2 - Need 1'!B52</f>
        <v>0</v>
      </c>
      <c r="C46" s="89"/>
      <c r="D46" s="90"/>
      <c r="E46" s="89"/>
      <c r="F46" s="91"/>
      <c r="G46" s="92"/>
      <c r="H46" s="93"/>
      <c r="I46" s="93"/>
    </row>
    <row r="47" spans="1:9" x14ac:dyDescent="0.25">
      <c r="A47" s="44">
        <v>43</v>
      </c>
      <c r="B47" s="26">
        <f>'Response 2 - Need 1'!B53</f>
        <v>0</v>
      </c>
      <c r="C47" s="89"/>
      <c r="D47" s="90"/>
      <c r="E47" s="89"/>
      <c r="F47" s="91"/>
      <c r="G47" s="92"/>
      <c r="H47" s="93"/>
      <c r="I47" s="93"/>
    </row>
    <row r="48" spans="1:9" x14ac:dyDescent="0.25">
      <c r="A48" s="44">
        <v>44</v>
      </c>
      <c r="B48" s="26">
        <f>'Response 2 - Need 1'!B54</f>
        <v>0</v>
      </c>
      <c r="C48" s="89"/>
      <c r="D48" s="90"/>
      <c r="E48" s="89"/>
      <c r="F48" s="91"/>
      <c r="G48" s="92"/>
      <c r="H48" s="93"/>
      <c r="I48" s="93"/>
    </row>
    <row r="49" spans="1:9" x14ac:dyDescent="0.25">
      <c r="A49" s="44">
        <v>45</v>
      </c>
      <c r="B49" s="26">
        <f>'Response 2 - Need 1'!B55</f>
        <v>0</v>
      </c>
      <c r="C49" s="89"/>
      <c r="D49" s="90"/>
      <c r="E49" s="89"/>
      <c r="F49" s="91"/>
      <c r="G49" s="92"/>
      <c r="H49" s="93"/>
      <c r="I49" s="93"/>
    </row>
    <row r="50" spans="1:9" x14ac:dyDescent="0.25">
      <c r="A50" s="44">
        <v>46</v>
      </c>
      <c r="B50" s="26">
        <f>'Response 2 - Need 1'!B56</f>
        <v>0</v>
      </c>
      <c r="C50" s="94"/>
      <c r="D50" s="81"/>
      <c r="E50" s="94"/>
      <c r="F50" s="95"/>
      <c r="G50" s="93"/>
      <c r="H50" s="93"/>
      <c r="I50" s="93"/>
    </row>
    <row r="51" spans="1:9" x14ac:dyDescent="0.25">
      <c r="A51" s="44">
        <v>47</v>
      </c>
      <c r="B51" s="26">
        <f>'Response 2 - Need 1'!B57</f>
        <v>0</v>
      </c>
      <c r="C51" s="94"/>
      <c r="D51" s="81"/>
      <c r="E51" s="94"/>
      <c r="F51" s="95"/>
      <c r="G51" s="93"/>
      <c r="H51" s="93"/>
      <c r="I51" s="93"/>
    </row>
    <row r="52" spans="1:9" x14ac:dyDescent="0.25">
      <c r="A52" s="44">
        <v>48</v>
      </c>
      <c r="B52" s="26">
        <f>'Response 2 - Need 1'!B58</f>
        <v>0</v>
      </c>
      <c r="C52" s="94"/>
      <c r="D52" s="81"/>
      <c r="E52" s="94"/>
      <c r="F52" s="95"/>
      <c r="G52" s="93"/>
      <c r="H52" s="93"/>
      <c r="I52" s="93"/>
    </row>
    <row r="53" spans="1:9" x14ac:dyDescent="0.25">
      <c r="A53" s="44">
        <v>49</v>
      </c>
      <c r="B53" s="26">
        <f>'Response 2 - Need 1'!B59</f>
        <v>0</v>
      </c>
      <c r="C53" s="94"/>
      <c r="D53" s="81"/>
      <c r="E53" s="94"/>
      <c r="F53" s="95"/>
      <c r="G53" s="93"/>
      <c r="H53" s="93"/>
      <c r="I53" s="93"/>
    </row>
    <row r="54" spans="1:9" x14ac:dyDescent="0.25">
      <c r="A54" s="44">
        <v>50</v>
      </c>
      <c r="B54" s="47">
        <f>'Response 2 - Need 1'!B60</f>
        <v>0</v>
      </c>
      <c r="C54" s="94"/>
      <c r="D54" s="81"/>
      <c r="E54" s="94"/>
      <c r="F54" s="96"/>
      <c r="G54" s="93"/>
      <c r="H54" s="93"/>
      <c r="I54" s="97"/>
    </row>
    <row r="55" spans="1:9" ht="15.75" thickBot="1" x14ac:dyDescent="0.3">
      <c r="A55" s="44"/>
      <c r="B55" s="56" t="s">
        <v>114</v>
      </c>
      <c r="C55" s="67">
        <f>SUM(C5:C54)</f>
        <v>222120</v>
      </c>
      <c r="D55" s="57"/>
      <c r="E55" s="67">
        <f>SUM(E5:E54)</f>
        <v>59993</v>
      </c>
      <c r="F55" s="58"/>
      <c r="G55" s="59"/>
      <c r="H55" s="59"/>
      <c r="I55" s="60"/>
    </row>
    <row r="56" spans="1:9" ht="15.75" thickBot="1" x14ac:dyDescent="0.3">
      <c r="B56" s="158" t="s">
        <v>47</v>
      </c>
      <c r="C56" s="159"/>
      <c r="D56" s="159"/>
      <c r="E56" s="159"/>
      <c r="F56" s="159"/>
      <c r="G56" s="160"/>
      <c r="H56" s="160"/>
      <c r="I56" s="161"/>
    </row>
    <row r="57" spans="1:9" x14ac:dyDescent="0.25">
      <c r="A57" s="44">
        <v>1</v>
      </c>
      <c r="B57" s="117" t="str">
        <f>'Response 2 - Need 2'!B11</f>
        <v xml:space="preserve">Establish a DEIB council  </v>
      </c>
      <c r="C57" s="118"/>
      <c r="D57" s="119"/>
      <c r="E57" s="118"/>
      <c r="F57" s="120"/>
      <c r="G57" s="98"/>
      <c r="H57" s="98"/>
      <c r="I57" s="98"/>
    </row>
    <row r="58" spans="1:9" x14ac:dyDescent="0.25">
      <c r="A58" s="44">
        <v>2</v>
      </c>
      <c r="B58" s="117" t="str">
        <f>'Response 2 - Need 2'!B12</f>
        <v>Participate in recruitment events</v>
      </c>
      <c r="C58" s="122"/>
      <c r="D58" s="123"/>
      <c r="E58" s="122"/>
      <c r="F58" s="124"/>
      <c r="G58" s="92"/>
      <c r="H58" s="93"/>
      <c r="I58" s="93"/>
    </row>
    <row r="59" spans="1:9" ht="90" x14ac:dyDescent="0.25">
      <c r="A59" s="44">
        <v>3</v>
      </c>
      <c r="B59" s="117" t="str">
        <f>'Response 2 - Need 2'!B13</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59" s="122">
        <v>222120</v>
      </c>
      <c r="D59" s="124" t="s">
        <v>238</v>
      </c>
      <c r="E59" s="122"/>
      <c r="F59" s="124"/>
      <c r="G59" s="125" t="s">
        <v>152</v>
      </c>
      <c r="H59" s="93"/>
      <c r="I59" s="93"/>
    </row>
    <row r="60" spans="1:9" x14ac:dyDescent="0.25">
      <c r="A60" s="44">
        <v>4</v>
      </c>
      <c r="B60" s="26">
        <f>'Response 2 - Need 2'!B14</f>
        <v>0</v>
      </c>
      <c r="C60" s="89"/>
      <c r="D60" s="90"/>
      <c r="E60" s="89"/>
      <c r="F60" s="91"/>
      <c r="G60" s="92"/>
      <c r="H60" s="93"/>
      <c r="I60" s="93"/>
    </row>
    <row r="61" spans="1:9" x14ac:dyDescent="0.25">
      <c r="A61" s="44">
        <v>5</v>
      </c>
      <c r="B61" s="26">
        <f>'Response 2 - Need 2'!B15</f>
        <v>0</v>
      </c>
      <c r="C61" s="89"/>
      <c r="D61" s="90"/>
      <c r="E61" s="89"/>
      <c r="F61" s="91"/>
      <c r="G61" s="92"/>
      <c r="H61" s="93"/>
      <c r="I61" s="93"/>
    </row>
    <row r="62" spans="1:9" x14ac:dyDescent="0.25">
      <c r="A62" s="44">
        <v>6</v>
      </c>
      <c r="B62" s="26">
        <f>'Response 2 - Need 2'!B16</f>
        <v>0</v>
      </c>
      <c r="C62" s="89"/>
      <c r="D62" s="90"/>
      <c r="E62" s="89"/>
      <c r="F62" s="91"/>
      <c r="G62" s="92"/>
      <c r="H62" s="93"/>
      <c r="I62" s="93"/>
    </row>
    <row r="63" spans="1:9" x14ac:dyDescent="0.25">
      <c r="A63" s="44">
        <v>7</v>
      </c>
      <c r="B63" s="26">
        <f>'Response 2 - Need 2'!B17</f>
        <v>0</v>
      </c>
      <c r="C63" s="89"/>
      <c r="D63" s="90"/>
      <c r="E63" s="89"/>
      <c r="F63" s="91"/>
      <c r="G63" s="92"/>
      <c r="H63" s="93"/>
      <c r="I63" s="93"/>
    </row>
    <row r="64" spans="1:9" x14ac:dyDescent="0.25">
      <c r="A64" s="44">
        <v>8</v>
      </c>
      <c r="B64" s="26">
        <f>'Response 2 - Need 2'!B18</f>
        <v>0</v>
      </c>
      <c r="C64" s="89"/>
      <c r="D64" s="90"/>
      <c r="E64" s="89"/>
      <c r="F64" s="91"/>
      <c r="G64" s="92"/>
      <c r="H64" s="93"/>
      <c r="I64" s="93"/>
    </row>
    <row r="65" spans="1:9" x14ac:dyDescent="0.25">
      <c r="A65" s="44">
        <v>9</v>
      </c>
      <c r="B65" s="26">
        <f>'Response 2 - Need 2'!B19</f>
        <v>0</v>
      </c>
      <c r="C65" s="89"/>
      <c r="D65" s="90"/>
      <c r="E65" s="89"/>
      <c r="F65" s="91"/>
      <c r="G65" s="92"/>
      <c r="H65" s="93"/>
      <c r="I65" s="93"/>
    </row>
    <row r="66" spans="1:9" x14ac:dyDescent="0.25">
      <c r="A66" s="44">
        <v>10</v>
      </c>
      <c r="B66" s="26">
        <f>'Response 2 - Need 2'!B20</f>
        <v>0</v>
      </c>
      <c r="C66" s="89"/>
      <c r="D66" s="90"/>
      <c r="E66" s="89"/>
      <c r="F66" s="91"/>
      <c r="G66" s="92"/>
      <c r="H66" s="93"/>
      <c r="I66" s="93"/>
    </row>
    <row r="67" spans="1:9" x14ac:dyDescent="0.25">
      <c r="A67" s="44">
        <v>11</v>
      </c>
      <c r="B67" s="26">
        <f>'Response 2 - Need 2'!B21</f>
        <v>0</v>
      </c>
      <c r="C67" s="89"/>
      <c r="D67" s="90"/>
      <c r="E67" s="89"/>
      <c r="F67" s="91"/>
      <c r="G67" s="92"/>
      <c r="H67" s="93"/>
      <c r="I67" s="93"/>
    </row>
    <row r="68" spans="1:9" x14ac:dyDescent="0.25">
      <c r="A68" s="44">
        <v>12</v>
      </c>
      <c r="B68" s="26">
        <f>'Response 2 - Need 2'!B22</f>
        <v>0</v>
      </c>
      <c r="C68" s="89"/>
      <c r="D68" s="90"/>
      <c r="E68" s="89"/>
      <c r="F68" s="91"/>
      <c r="G68" s="92"/>
      <c r="H68" s="93"/>
      <c r="I68" s="93"/>
    </row>
    <row r="69" spans="1:9" x14ac:dyDescent="0.25">
      <c r="A69" s="44">
        <v>13</v>
      </c>
      <c r="B69" s="26">
        <f>'Response 2 - Need 2'!B23</f>
        <v>0</v>
      </c>
      <c r="C69" s="89"/>
      <c r="D69" s="90"/>
      <c r="E69" s="89"/>
      <c r="F69" s="91"/>
      <c r="G69" s="92"/>
      <c r="H69" s="93"/>
      <c r="I69" s="93"/>
    </row>
    <row r="70" spans="1:9" x14ac:dyDescent="0.25">
      <c r="A70" s="44">
        <v>14</v>
      </c>
      <c r="B70" s="26">
        <f>'Response 2 - Need 2'!B24</f>
        <v>0</v>
      </c>
      <c r="C70" s="89"/>
      <c r="D70" s="90"/>
      <c r="E70" s="89"/>
      <c r="F70" s="91"/>
      <c r="G70" s="92"/>
      <c r="H70" s="93"/>
      <c r="I70" s="93"/>
    </row>
    <row r="71" spans="1:9" x14ac:dyDescent="0.25">
      <c r="A71" s="44">
        <v>15</v>
      </c>
      <c r="B71" s="26">
        <f>'Response 2 - Need 2'!B25</f>
        <v>0</v>
      </c>
      <c r="C71" s="89"/>
      <c r="D71" s="90"/>
      <c r="E71" s="89"/>
      <c r="F71" s="91"/>
      <c r="G71" s="92"/>
      <c r="H71" s="93"/>
      <c r="I71" s="93"/>
    </row>
    <row r="72" spans="1:9" x14ac:dyDescent="0.25">
      <c r="A72" s="44">
        <v>16</v>
      </c>
      <c r="B72" s="26">
        <f>'Response 2 - Need 2'!B26</f>
        <v>0</v>
      </c>
      <c r="C72" s="89"/>
      <c r="D72" s="90"/>
      <c r="E72" s="89"/>
      <c r="F72" s="91"/>
      <c r="G72" s="92"/>
      <c r="H72" s="93"/>
      <c r="I72" s="93"/>
    </row>
    <row r="73" spans="1:9" x14ac:dyDescent="0.25">
      <c r="A73" s="44">
        <v>17</v>
      </c>
      <c r="B73" s="26">
        <f>'Response 2 - Need 2'!B27</f>
        <v>0</v>
      </c>
      <c r="C73" s="89"/>
      <c r="D73" s="90"/>
      <c r="E73" s="89"/>
      <c r="F73" s="91"/>
      <c r="G73" s="92"/>
      <c r="H73" s="93"/>
      <c r="I73" s="93"/>
    </row>
    <row r="74" spans="1:9" x14ac:dyDescent="0.25">
      <c r="A74" s="44">
        <v>18</v>
      </c>
      <c r="B74" s="26">
        <f>'Response 2 - Need 2'!B28</f>
        <v>0</v>
      </c>
      <c r="C74" s="89"/>
      <c r="D74" s="90"/>
      <c r="E74" s="89"/>
      <c r="F74" s="91"/>
      <c r="G74" s="92"/>
      <c r="H74" s="93"/>
      <c r="I74" s="93"/>
    </row>
    <row r="75" spans="1:9" x14ac:dyDescent="0.25">
      <c r="A75" s="44">
        <v>19</v>
      </c>
      <c r="B75" s="26">
        <f>'Response 2 - Need 2'!B29</f>
        <v>0</v>
      </c>
      <c r="C75" s="89"/>
      <c r="D75" s="90"/>
      <c r="E75" s="89"/>
      <c r="F75" s="91"/>
      <c r="G75" s="92"/>
      <c r="H75" s="93"/>
      <c r="I75" s="93"/>
    </row>
    <row r="76" spans="1:9" x14ac:dyDescent="0.25">
      <c r="A76" s="44">
        <v>20</v>
      </c>
      <c r="B76" s="26">
        <f>'Response 2 - Need 2'!B30</f>
        <v>0</v>
      </c>
      <c r="C76" s="89"/>
      <c r="D76" s="90"/>
      <c r="E76" s="89"/>
      <c r="F76" s="91"/>
      <c r="G76" s="92"/>
      <c r="H76" s="93"/>
      <c r="I76" s="93"/>
    </row>
    <row r="77" spans="1:9" x14ac:dyDescent="0.25">
      <c r="A77" s="44">
        <v>21</v>
      </c>
      <c r="B77" s="26">
        <f>'Response 2 - Need 2'!B31</f>
        <v>0</v>
      </c>
      <c r="C77" s="89"/>
      <c r="D77" s="90"/>
      <c r="E77" s="89"/>
      <c r="F77" s="91"/>
      <c r="G77" s="92"/>
      <c r="H77" s="93"/>
      <c r="I77" s="93"/>
    </row>
    <row r="78" spans="1:9" x14ac:dyDescent="0.25">
      <c r="A78" s="44">
        <v>22</v>
      </c>
      <c r="B78" s="26">
        <f>'Response 2 - Need 2'!B32</f>
        <v>0</v>
      </c>
      <c r="C78" s="89"/>
      <c r="D78" s="90"/>
      <c r="E78" s="89"/>
      <c r="F78" s="91"/>
      <c r="G78" s="92"/>
      <c r="H78" s="93"/>
      <c r="I78" s="93"/>
    </row>
    <row r="79" spans="1:9" x14ac:dyDescent="0.25">
      <c r="A79" s="44">
        <v>23</v>
      </c>
      <c r="B79" s="26">
        <f>'Response 2 - Need 2'!B33</f>
        <v>0</v>
      </c>
      <c r="C79" s="89"/>
      <c r="D79" s="90"/>
      <c r="E79" s="89"/>
      <c r="F79" s="91"/>
      <c r="G79" s="92"/>
      <c r="H79" s="93"/>
      <c r="I79" s="93"/>
    </row>
    <row r="80" spans="1:9" x14ac:dyDescent="0.25">
      <c r="A80" s="44">
        <v>24</v>
      </c>
      <c r="B80" s="26">
        <f>'Response 2 - Need 2'!B34</f>
        <v>0</v>
      </c>
      <c r="C80" s="89"/>
      <c r="D80" s="90"/>
      <c r="E80" s="89"/>
      <c r="F80" s="91"/>
      <c r="G80" s="92"/>
      <c r="H80" s="93"/>
      <c r="I80" s="93"/>
    </row>
    <row r="81" spans="1:9" x14ac:dyDescent="0.25">
      <c r="A81" s="44">
        <v>25</v>
      </c>
      <c r="B81" s="26">
        <f>'Response 2 - Need 2'!B35</f>
        <v>0</v>
      </c>
      <c r="C81" s="89"/>
      <c r="D81" s="90"/>
      <c r="E81" s="89"/>
      <c r="F81" s="91"/>
      <c r="G81" s="92"/>
      <c r="H81" s="93"/>
      <c r="I81" s="93"/>
    </row>
    <row r="82" spans="1:9" x14ac:dyDescent="0.25">
      <c r="A82" s="44">
        <v>26</v>
      </c>
      <c r="B82" s="26">
        <f>'Response 2 - Need 2'!B36</f>
        <v>0</v>
      </c>
      <c r="C82" s="89"/>
      <c r="D82" s="90"/>
      <c r="E82" s="89"/>
      <c r="F82" s="91"/>
      <c r="G82" s="92"/>
      <c r="H82" s="93"/>
      <c r="I82" s="93"/>
    </row>
    <row r="83" spans="1:9" x14ac:dyDescent="0.25">
      <c r="A83" s="44">
        <v>27</v>
      </c>
      <c r="B83" s="26">
        <f>'Response 2 - Need 2'!B37</f>
        <v>0</v>
      </c>
      <c r="C83" s="89"/>
      <c r="D83" s="90"/>
      <c r="E83" s="89"/>
      <c r="F83" s="91"/>
      <c r="G83" s="92"/>
      <c r="H83" s="93"/>
      <c r="I83" s="93"/>
    </row>
    <row r="84" spans="1:9" x14ac:dyDescent="0.25">
      <c r="A84" s="44">
        <v>28</v>
      </c>
      <c r="B84" s="26">
        <f>'Response 2 - Need 2'!B38</f>
        <v>0</v>
      </c>
      <c r="C84" s="89"/>
      <c r="D84" s="90"/>
      <c r="E84" s="89"/>
      <c r="F84" s="91"/>
      <c r="G84" s="92"/>
      <c r="H84" s="93"/>
      <c r="I84" s="93"/>
    </row>
    <row r="85" spans="1:9" x14ac:dyDescent="0.25">
      <c r="A85" s="44">
        <v>29</v>
      </c>
      <c r="B85" s="26">
        <f>'Response 2 - Need 2'!B39</f>
        <v>0</v>
      </c>
      <c r="C85" s="89"/>
      <c r="D85" s="90"/>
      <c r="E85" s="89"/>
      <c r="F85" s="91"/>
      <c r="G85" s="92"/>
      <c r="H85" s="93"/>
      <c r="I85" s="93"/>
    </row>
    <row r="86" spans="1:9" x14ac:dyDescent="0.25">
      <c r="A86" s="44">
        <v>30</v>
      </c>
      <c r="B86" s="26">
        <f>'Response 2 - Need 2'!B40</f>
        <v>0</v>
      </c>
      <c r="C86" s="89"/>
      <c r="D86" s="90"/>
      <c r="E86" s="89"/>
      <c r="F86" s="91"/>
      <c r="G86" s="92"/>
      <c r="H86" s="93"/>
      <c r="I86" s="93"/>
    </row>
    <row r="87" spans="1:9" x14ac:dyDescent="0.25">
      <c r="A87" s="44">
        <v>31</v>
      </c>
      <c r="B87" s="26">
        <f>'Response 2 - Need 2'!B41</f>
        <v>0</v>
      </c>
      <c r="C87" s="89"/>
      <c r="D87" s="90"/>
      <c r="E87" s="89"/>
      <c r="F87" s="91"/>
      <c r="G87" s="92"/>
      <c r="H87" s="93"/>
      <c r="I87" s="93"/>
    </row>
    <row r="88" spans="1:9" x14ac:dyDescent="0.25">
      <c r="A88" s="44">
        <v>32</v>
      </c>
      <c r="B88" s="26">
        <f>'Response 2 - Need 2'!B42</f>
        <v>0</v>
      </c>
      <c r="C88" s="89"/>
      <c r="D88" s="90"/>
      <c r="E88" s="89"/>
      <c r="F88" s="91"/>
      <c r="G88" s="92"/>
      <c r="H88" s="93"/>
      <c r="I88" s="93"/>
    </row>
    <row r="89" spans="1:9" x14ac:dyDescent="0.25">
      <c r="A89" s="44">
        <v>33</v>
      </c>
      <c r="B89" s="26">
        <f>'Response 2 - Need 2'!B43</f>
        <v>0</v>
      </c>
      <c r="C89" s="89"/>
      <c r="D89" s="90"/>
      <c r="E89" s="89"/>
      <c r="F89" s="107"/>
      <c r="G89" s="9"/>
      <c r="H89" s="93"/>
      <c r="I89" s="93"/>
    </row>
    <row r="90" spans="1:9" x14ac:dyDescent="0.25">
      <c r="A90" s="44">
        <v>34</v>
      </c>
      <c r="B90" s="26">
        <f>'Response 2 - Need 2'!B44</f>
        <v>0</v>
      </c>
      <c r="C90" s="89"/>
      <c r="D90" s="90"/>
      <c r="E90" s="89"/>
      <c r="F90" s="91"/>
      <c r="G90" s="92"/>
      <c r="H90" s="93"/>
      <c r="I90" s="93"/>
    </row>
    <row r="91" spans="1:9" x14ac:dyDescent="0.25">
      <c r="A91" s="44">
        <v>35</v>
      </c>
      <c r="B91" s="26">
        <f>'Response 2 - Need 2'!B45</f>
        <v>0</v>
      </c>
      <c r="C91" s="89"/>
      <c r="D91" s="90"/>
      <c r="E91" s="89"/>
      <c r="F91" s="91"/>
      <c r="G91" s="92"/>
      <c r="H91" s="93"/>
      <c r="I91" s="93"/>
    </row>
    <row r="92" spans="1:9" x14ac:dyDescent="0.25">
      <c r="A92" s="44">
        <v>36</v>
      </c>
      <c r="B92" s="26">
        <f>'Response 2 - Need 2'!B46</f>
        <v>0</v>
      </c>
      <c r="C92" s="89"/>
      <c r="D92" s="90"/>
      <c r="E92" s="89"/>
      <c r="F92" s="91"/>
      <c r="G92" s="92"/>
      <c r="H92" s="93"/>
      <c r="I92" s="93"/>
    </row>
    <row r="93" spans="1:9" x14ac:dyDescent="0.25">
      <c r="A93" s="44">
        <v>37</v>
      </c>
      <c r="B93" s="26">
        <f>'Response 2 - Need 2'!B47</f>
        <v>0</v>
      </c>
      <c r="C93" s="89"/>
      <c r="D93" s="90"/>
      <c r="E93" s="89"/>
      <c r="F93" s="91"/>
      <c r="G93" s="92"/>
      <c r="H93" s="93"/>
      <c r="I93" s="93"/>
    </row>
    <row r="94" spans="1:9" x14ac:dyDescent="0.25">
      <c r="A94" s="44">
        <v>38</v>
      </c>
      <c r="B94" s="26">
        <f>'Response 2 - Need 2'!B48</f>
        <v>0</v>
      </c>
      <c r="C94" s="89"/>
      <c r="D94" s="90"/>
      <c r="E94" s="89"/>
      <c r="F94" s="91"/>
      <c r="G94" s="92"/>
      <c r="H94" s="93"/>
      <c r="I94" s="93"/>
    </row>
    <row r="95" spans="1:9" x14ac:dyDescent="0.25">
      <c r="A95" s="44">
        <v>39</v>
      </c>
      <c r="B95" s="26">
        <f>'Response 2 - Need 2'!B49</f>
        <v>0</v>
      </c>
      <c r="C95" s="89"/>
      <c r="D95" s="90"/>
      <c r="E95" s="89"/>
      <c r="F95" s="91"/>
      <c r="G95" s="92"/>
      <c r="H95" s="93"/>
      <c r="I95" s="93"/>
    </row>
    <row r="96" spans="1:9" x14ac:dyDescent="0.25">
      <c r="A96" s="44">
        <v>40</v>
      </c>
      <c r="B96" s="26">
        <f>'Response 2 - Need 2'!B50</f>
        <v>0</v>
      </c>
      <c r="C96" s="89"/>
      <c r="D96" s="90"/>
      <c r="E96" s="89"/>
      <c r="F96" s="91"/>
      <c r="G96" s="92"/>
      <c r="H96" s="93"/>
      <c r="I96" s="93"/>
    </row>
    <row r="97" spans="1:9" x14ac:dyDescent="0.25">
      <c r="A97" s="44">
        <v>41</v>
      </c>
      <c r="B97" s="26">
        <f>'Response 2 - Need 2'!B51</f>
        <v>0</v>
      </c>
      <c r="C97" s="89"/>
      <c r="D97" s="90"/>
      <c r="E97" s="89"/>
      <c r="F97" s="91"/>
      <c r="G97" s="92"/>
      <c r="H97" s="93"/>
      <c r="I97" s="93"/>
    </row>
    <row r="98" spans="1:9" x14ac:dyDescent="0.25">
      <c r="A98" s="44">
        <v>42</v>
      </c>
      <c r="B98" s="26">
        <f>'Response 2 - Need 2'!B52</f>
        <v>0</v>
      </c>
      <c r="C98" s="89"/>
      <c r="D98" s="90"/>
      <c r="E98" s="89"/>
      <c r="F98" s="91"/>
      <c r="G98" s="92"/>
      <c r="H98" s="93"/>
      <c r="I98" s="93"/>
    </row>
    <row r="99" spans="1:9" x14ac:dyDescent="0.25">
      <c r="A99" s="44">
        <v>43</v>
      </c>
      <c r="B99" s="26">
        <f>'Response 2 - Need 2'!B53</f>
        <v>0</v>
      </c>
      <c r="C99" s="89"/>
      <c r="D99" s="90"/>
      <c r="E99" s="89"/>
      <c r="F99" s="91"/>
      <c r="G99" s="92"/>
      <c r="H99" s="93"/>
      <c r="I99" s="93"/>
    </row>
    <row r="100" spans="1:9" x14ac:dyDescent="0.25">
      <c r="A100" s="44">
        <v>44</v>
      </c>
      <c r="B100" s="26">
        <f>'Response 2 - Need 2'!B54</f>
        <v>0</v>
      </c>
      <c r="C100" s="89"/>
      <c r="D100" s="90"/>
      <c r="E100" s="89"/>
      <c r="F100" s="91"/>
      <c r="G100" s="92"/>
      <c r="H100" s="93"/>
      <c r="I100" s="93"/>
    </row>
    <row r="101" spans="1:9" x14ac:dyDescent="0.25">
      <c r="A101" s="44">
        <v>45</v>
      </c>
      <c r="B101" s="26">
        <f>'Response 2 - Need 2'!B55</f>
        <v>0</v>
      </c>
      <c r="C101" s="89"/>
      <c r="D101" s="90"/>
      <c r="E101" s="89"/>
      <c r="F101" s="91"/>
      <c r="G101" s="92"/>
      <c r="H101" s="93"/>
      <c r="I101" s="93"/>
    </row>
    <row r="102" spans="1:9" x14ac:dyDescent="0.25">
      <c r="A102" s="44">
        <v>46</v>
      </c>
      <c r="B102" s="26">
        <f>'Response 2 - Need 2'!B56</f>
        <v>0</v>
      </c>
      <c r="C102" s="89"/>
      <c r="D102" s="90"/>
      <c r="E102" s="89"/>
      <c r="F102" s="91"/>
      <c r="G102" s="92"/>
      <c r="H102" s="93"/>
      <c r="I102" s="93"/>
    </row>
    <row r="103" spans="1:9" x14ac:dyDescent="0.25">
      <c r="A103" s="44">
        <v>47</v>
      </c>
      <c r="B103" s="26">
        <f>'Response 2 - Need 2'!B57</f>
        <v>0</v>
      </c>
      <c r="C103" s="89"/>
      <c r="D103" s="90"/>
      <c r="E103" s="89"/>
      <c r="F103" s="91"/>
      <c r="G103" s="92"/>
      <c r="H103" s="93"/>
      <c r="I103" s="93"/>
    </row>
    <row r="104" spans="1:9" x14ac:dyDescent="0.25">
      <c r="A104" s="44">
        <v>48</v>
      </c>
      <c r="B104" s="47">
        <f>'Response 2 - Need 2'!B58</f>
        <v>0</v>
      </c>
      <c r="C104" s="94"/>
      <c r="D104" s="81"/>
      <c r="E104" s="94"/>
      <c r="F104" s="96"/>
      <c r="G104" s="99"/>
      <c r="H104" s="93"/>
      <c r="I104" s="93"/>
    </row>
    <row r="105" spans="1:9" x14ac:dyDescent="0.25">
      <c r="A105" s="44">
        <v>49</v>
      </c>
      <c r="B105" s="47">
        <f>'Response 2 - Need 2'!B59</f>
        <v>0</v>
      </c>
      <c r="C105" s="94"/>
      <c r="D105" s="81"/>
      <c r="E105" s="94"/>
      <c r="F105" s="96"/>
      <c r="G105" s="99"/>
      <c r="H105" s="93"/>
      <c r="I105" s="93"/>
    </row>
    <row r="106" spans="1:9" x14ac:dyDescent="0.25">
      <c r="A106" s="44">
        <v>50</v>
      </c>
      <c r="B106" s="47">
        <f>'Response 2 - Need 2'!B60</f>
        <v>0</v>
      </c>
      <c r="C106" s="94"/>
      <c r="D106" s="81"/>
      <c r="E106" s="94"/>
      <c r="F106" s="96"/>
      <c r="G106" s="93"/>
      <c r="H106" s="100"/>
      <c r="I106" s="93"/>
    </row>
    <row r="107" spans="1:9" ht="15.75" thickBot="1" x14ac:dyDescent="0.3">
      <c r="A107" s="44"/>
      <c r="B107" s="56" t="s">
        <v>115</v>
      </c>
      <c r="C107" s="67">
        <f>SUM(C57:C106)</f>
        <v>222120</v>
      </c>
      <c r="D107" s="57"/>
      <c r="E107" s="67">
        <f>SUM(E57:E106)</f>
        <v>0</v>
      </c>
      <c r="F107" s="58"/>
      <c r="G107" s="59"/>
      <c r="H107" s="60"/>
      <c r="I107" s="61"/>
    </row>
    <row r="108" spans="1:9" ht="15.75" thickBot="1" x14ac:dyDescent="0.3">
      <c r="B108" s="158" t="s">
        <v>48</v>
      </c>
      <c r="C108" s="159"/>
      <c r="D108" s="159"/>
      <c r="E108" s="159"/>
      <c r="F108" s="159"/>
      <c r="G108" s="160"/>
      <c r="H108" s="160"/>
      <c r="I108" s="161"/>
    </row>
    <row r="109" spans="1:9" ht="30" x14ac:dyDescent="0.25">
      <c r="A109" s="44">
        <v>1</v>
      </c>
      <c r="B109" s="117" t="str">
        <f>'Response 2 - Need 3'!B11</f>
        <v xml:space="preserve">Food 4 Health Clinic- Expand to other service lines (Cancer Institute, IOL, etc.) current 13 clinics  </v>
      </c>
      <c r="C109" s="118">
        <v>291812</v>
      </c>
      <c r="D109" s="119" t="s">
        <v>258</v>
      </c>
      <c r="E109" s="118"/>
      <c r="F109" s="120"/>
      <c r="G109" s="121" t="s">
        <v>242</v>
      </c>
      <c r="H109" s="88"/>
      <c r="I109" s="88"/>
    </row>
    <row r="110" spans="1:9" x14ac:dyDescent="0.25">
      <c r="A110" s="44">
        <v>2</v>
      </c>
      <c r="B110" s="117" t="str">
        <f>'Response 2 - Need 3'!B12</f>
        <v>Provide nutritional educational sessions</v>
      </c>
      <c r="C110" s="122"/>
      <c r="D110" s="123"/>
      <c r="E110" s="122"/>
      <c r="F110" s="124"/>
      <c r="G110" s="125"/>
      <c r="H110" s="93"/>
      <c r="I110" s="93"/>
    </row>
    <row r="111" spans="1:9" x14ac:dyDescent="0.25">
      <c r="A111" s="44">
        <v>3</v>
      </c>
      <c r="B111" s="117" t="str">
        <f>'Response 2 - Need 3'!B13</f>
        <v>Include staff members in need</v>
      </c>
      <c r="C111" s="122"/>
      <c r="D111" s="123"/>
      <c r="E111" s="122"/>
      <c r="F111" s="124"/>
      <c r="G111" s="125"/>
      <c r="H111" s="93"/>
      <c r="I111" s="93"/>
    </row>
    <row r="112" spans="1:9" ht="30" x14ac:dyDescent="0.25">
      <c r="A112" s="44">
        <v>4</v>
      </c>
      <c r="B112" s="117" t="str">
        <f>'Response 2 - Need 3'!B14</f>
        <v xml:space="preserve">Activity to raise awareness in the community on the dangers of smoking/vaping. </v>
      </c>
      <c r="C112" s="122"/>
      <c r="D112" s="123"/>
      <c r="E112" s="122">
        <v>322</v>
      </c>
      <c r="F112" s="124" t="s">
        <v>253</v>
      </c>
      <c r="G112" s="125" t="s">
        <v>242</v>
      </c>
      <c r="H112" s="93"/>
      <c r="I112" s="93"/>
    </row>
    <row r="113" spans="1:9" ht="45" x14ac:dyDescent="0.25">
      <c r="A113" s="44">
        <v>5</v>
      </c>
      <c r="B113" s="117" t="str">
        <f>'Response 2 - Need 3'!B15</f>
        <v xml:space="preserve">Highlight the benefits of quitting and providing resources to quit i.e. STOP Smoking &amp; Vaping Cessation Program </v>
      </c>
      <c r="C113" s="122"/>
      <c r="D113" s="123"/>
      <c r="E113" s="122"/>
      <c r="F113" s="124"/>
      <c r="G113" s="125"/>
      <c r="H113" s="93"/>
      <c r="I113" s="93"/>
    </row>
    <row r="114" spans="1:9" ht="30" x14ac:dyDescent="0.25">
      <c r="A114" s="44">
        <v>6</v>
      </c>
      <c r="B114" s="117" t="str">
        <f>'Response 2 - Need 3'!B16</f>
        <v xml:space="preserve">Expand screening opportunities within HHC service areas FY23 </v>
      </c>
      <c r="C114" s="122"/>
      <c r="D114" s="123"/>
      <c r="E114" s="122"/>
      <c r="F114" s="124"/>
      <c r="G114" s="125"/>
      <c r="H114" s="93"/>
      <c r="I114" s="93"/>
    </row>
    <row r="115" spans="1:9" ht="45" x14ac:dyDescent="0.25">
      <c r="A115" s="44">
        <v>7</v>
      </c>
      <c r="B115" s="117" t="str">
        <f>'Response 2 - Need 3'!B17</f>
        <v>Training new outreach coordinator, creating criteria for Cancer Community Outreach screening events, cross training with mobile mammography</v>
      </c>
      <c r="C115" s="122"/>
      <c r="D115" s="123"/>
      <c r="E115" s="122"/>
      <c r="F115" s="124"/>
      <c r="G115" s="125"/>
      <c r="H115" s="93"/>
      <c r="I115" s="93"/>
    </row>
    <row r="116" spans="1:9" x14ac:dyDescent="0.25">
      <c r="A116" s="44">
        <v>8</v>
      </c>
      <c r="B116" s="117" t="str">
        <f>'Response 2 - Need 3'!B18</f>
        <v xml:space="preserve">Provide additional cancer outreach at mobile sites </v>
      </c>
      <c r="C116" s="122"/>
      <c r="D116" s="123"/>
      <c r="E116" s="122"/>
      <c r="F116" s="124"/>
      <c r="G116" s="125"/>
      <c r="H116" s="93"/>
      <c r="I116" s="93"/>
    </row>
    <row r="117" spans="1:9" ht="30" x14ac:dyDescent="0.25">
      <c r="A117" s="44">
        <v>9</v>
      </c>
      <c r="B117" s="117" t="str">
        <f>'Response 2 - Need 3'!B19</f>
        <v>Expand locations where the mobile mammography van goes</v>
      </c>
      <c r="C117" s="122"/>
      <c r="D117" s="123"/>
      <c r="E117" s="122"/>
      <c r="F117" s="124"/>
      <c r="G117" s="125"/>
      <c r="H117" s="93"/>
      <c r="I117" s="93"/>
    </row>
    <row r="118" spans="1:9" ht="30" x14ac:dyDescent="0.25">
      <c r="A118" s="44">
        <v>10</v>
      </c>
      <c r="B118" s="117" t="str">
        <f>'Response 2 - Need 3'!B20</f>
        <v>Provide additional in-person cancer outreach at least one mobile site per week</v>
      </c>
      <c r="C118" s="122"/>
      <c r="D118" s="123"/>
      <c r="E118" s="122"/>
      <c r="F118" s="124"/>
      <c r="G118" s="125"/>
      <c r="H118" s="93"/>
      <c r="I118" s="93"/>
    </row>
    <row r="119" spans="1:9" ht="30" x14ac:dyDescent="0.25">
      <c r="A119" s="44">
        <v>11</v>
      </c>
      <c r="B119" s="117" t="str">
        <f>'Response 2 - Need 3'!B21</f>
        <v xml:space="preserve">Provide additional health education information at all mobile sites by January, 2023 </v>
      </c>
      <c r="C119" s="122"/>
      <c r="D119" s="123"/>
      <c r="E119" s="122"/>
      <c r="F119" s="124"/>
      <c r="G119" s="125"/>
      <c r="H119" s="93"/>
      <c r="I119" s="93"/>
    </row>
    <row r="120" spans="1:9" ht="45" x14ac:dyDescent="0.25">
      <c r="A120" s="44">
        <v>12</v>
      </c>
      <c r="B120" s="117" t="str">
        <f>'Response 2 - Need 3'!B22</f>
        <v xml:space="preserve">Training new mobile outreach coordinator, Scheduling for FY 2023, cross training with Cancer Community Outreach coordinator </v>
      </c>
      <c r="C120" s="122"/>
      <c r="D120" s="123"/>
      <c r="E120" s="122"/>
      <c r="F120" s="124"/>
      <c r="G120" s="125"/>
      <c r="H120" s="93"/>
      <c r="I120" s="93"/>
    </row>
    <row r="121" spans="1:9" ht="30" x14ac:dyDescent="0.25">
      <c r="A121" s="44">
        <v>13</v>
      </c>
      <c r="B121" s="117" t="str">
        <f>'Response 2 - Need 3'!B23</f>
        <v xml:space="preserve">Upfront go-live to free up MA time and allowing more time for outreaching </v>
      </c>
      <c r="C121" s="122"/>
      <c r="D121" s="123"/>
      <c r="E121" s="122"/>
      <c r="F121" s="124"/>
      <c r="G121" s="125"/>
      <c r="H121" s="93"/>
      <c r="I121" s="93"/>
    </row>
    <row r="122" spans="1:9" ht="45" x14ac:dyDescent="0.25">
      <c r="A122" s="44">
        <v>14</v>
      </c>
      <c r="B122" s="117" t="str">
        <f>'Response 2 - Need 3'!B24</f>
        <v xml:space="preserve">Scheduling at Neighborhood Health clinic South Church the 2nd and 4th Tuesdays of the month starting January 2023 (d/t problems with AIC device) </v>
      </c>
      <c r="C122" s="122"/>
      <c r="D122" s="123"/>
      <c r="E122" s="122"/>
      <c r="F122" s="124"/>
      <c r="G122" s="125"/>
      <c r="H122" s="93"/>
      <c r="I122" s="93"/>
    </row>
    <row r="123" spans="1:9" ht="45" x14ac:dyDescent="0.25">
      <c r="A123" s="44">
        <v>15</v>
      </c>
      <c r="B123" s="117" t="str">
        <f>'Response 2 - Need 3'!B25</f>
        <v xml:space="preserve">Volunteer clinical pharmacy faculty from UConn and St. Joseph’s University to assist with care of HTN and DM patients </v>
      </c>
      <c r="C123" s="122"/>
      <c r="D123" s="123"/>
      <c r="E123" s="122"/>
      <c r="F123" s="124"/>
      <c r="G123" s="125"/>
      <c r="H123" s="93"/>
      <c r="I123" s="93"/>
    </row>
    <row r="124" spans="1:9" ht="30" x14ac:dyDescent="0.25">
      <c r="A124" s="44">
        <v>16</v>
      </c>
      <c r="B124" s="117" t="str">
        <f>'Response 2 - Need 3'!B26</f>
        <v xml:space="preserve">Increase scheduled nurse visits to compliment provider HTN and DM management </v>
      </c>
      <c r="C124" s="122"/>
      <c r="D124" s="123"/>
      <c r="E124" s="122"/>
      <c r="F124" s="124"/>
      <c r="G124" s="125"/>
      <c r="H124" s="93"/>
      <c r="I124" s="93"/>
    </row>
    <row r="125" spans="1:9" ht="30" x14ac:dyDescent="0.25">
      <c r="A125" s="44">
        <v>17</v>
      </c>
      <c r="B125" s="117" t="str">
        <f>'Response 2 - Need 3'!B27</f>
        <v>Ambulatory block resident to continue outreach for all FY23</v>
      </c>
      <c r="C125" s="122"/>
      <c r="D125" s="123"/>
      <c r="E125" s="122"/>
      <c r="F125" s="124"/>
      <c r="G125" s="125"/>
      <c r="H125" s="93"/>
      <c r="I125" s="93"/>
    </row>
    <row r="126" spans="1:9" ht="30" x14ac:dyDescent="0.25">
      <c r="A126" s="44">
        <v>18</v>
      </c>
      <c r="B126" s="117" t="str">
        <f>'Response 2 - Need 3'!B28</f>
        <v xml:space="preserve">Outreach to all HH HODs to implement standard work of taking second BP if initial BP &gt;140/90 </v>
      </c>
      <c r="C126" s="122"/>
      <c r="D126" s="123"/>
      <c r="E126" s="122"/>
      <c r="F126" s="124"/>
      <c r="G126" s="125"/>
      <c r="H126" s="93"/>
      <c r="I126" s="93"/>
    </row>
    <row r="127" spans="1:9" x14ac:dyDescent="0.25">
      <c r="A127" s="44">
        <v>19</v>
      </c>
      <c r="B127" s="117" t="str">
        <f>'Response 2 - Need 3'!B29</f>
        <v>Automated home BP dispensing</v>
      </c>
      <c r="C127" s="122"/>
      <c r="D127" s="123"/>
      <c r="E127" s="122"/>
      <c r="F127" s="124"/>
      <c r="G127" s="125"/>
      <c r="H127" s="93"/>
      <c r="I127" s="93"/>
    </row>
    <row r="128" spans="1:9" x14ac:dyDescent="0.25">
      <c r="A128" s="44">
        <v>20</v>
      </c>
      <c r="B128" s="117" t="str">
        <f>'Response 2 - Need 3'!B30</f>
        <v xml:space="preserve">Partner with home care agencies </v>
      </c>
      <c r="C128" s="122"/>
      <c r="D128" s="123"/>
      <c r="E128" s="122"/>
      <c r="F128" s="124"/>
      <c r="G128" s="125"/>
      <c r="H128" s="93"/>
      <c r="I128" s="93"/>
    </row>
    <row r="129" spans="1:9" x14ac:dyDescent="0.25">
      <c r="A129" s="44">
        <v>21</v>
      </c>
      <c r="B129" s="117" t="str">
        <f>'Response 2 - Need 3'!B31</f>
        <v xml:space="preserve">Partner with Diabetes Life Center (DLC) </v>
      </c>
      <c r="C129" s="122"/>
      <c r="D129" s="123"/>
      <c r="E129" s="122"/>
      <c r="F129" s="124"/>
      <c r="G129" s="125"/>
      <c r="H129" s="93"/>
      <c r="I129" s="93"/>
    </row>
    <row r="130" spans="1:9" ht="90" x14ac:dyDescent="0.25">
      <c r="A130" s="44">
        <v>22</v>
      </c>
      <c r="B130" s="117" t="str">
        <f>'Response 2 - Need 3'!B32</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130" s="122">
        <v>222120</v>
      </c>
      <c r="D130" s="124" t="s">
        <v>239</v>
      </c>
      <c r="E130" s="122"/>
      <c r="F130" s="124"/>
      <c r="G130" s="125" t="s">
        <v>152</v>
      </c>
      <c r="H130" s="93"/>
      <c r="I130" s="93"/>
    </row>
    <row r="131" spans="1:9" ht="30" x14ac:dyDescent="0.25">
      <c r="A131" s="44">
        <v>23</v>
      </c>
      <c r="B131" s="117" t="str">
        <f>'Response 2 - Need 3'!B33</f>
        <v>Develop and implement Food is Medicine program in the community</v>
      </c>
      <c r="C131" s="122"/>
      <c r="D131" s="123"/>
      <c r="E131" s="122"/>
      <c r="F131" s="124"/>
      <c r="G131" s="125"/>
      <c r="H131" s="93"/>
      <c r="I131" s="93"/>
    </row>
    <row r="132" spans="1:9" ht="135" x14ac:dyDescent="0.25">
      <c r="A132" s="44">
        <v>24</v>
      </c>
      <c r="B132" s="117" t="str">
        <f>'Response 2 - Need 3'!B34</f>
        <v xml:space="preserve">Expand and strengthen relationships with community-based organizations - building a deeper and more substantive relationship through repeat engagements (increased utilization for services and education) include organizations throughout Greater Hartford: North Family Life Center, Hispanic Health Council, Open Heart, West Indian Social Club, Northern CT Black Nurses Association and the National Association of Hispanic Nurses.  </v>
      </c>
      <c r="C132" s="122">
        <v>260938</v>
      </c>
      <c r="D132" s="123" t="s">
        <v>251</v>
      </c>
      <c r="E132" s="122"/>
      <c r="F132" s="124"/>
      <c r="G132" s="125"/>
      <c r="H132" s="93" t="s">
        <v>252</v>
      </c>
      <c r="I132" s="93"/>
    </row>
    <row r="133" spans="1:9" ht="30" x14ac:dyDescent="0.25">
      <c r="A133" s="44">
        <v>25</v>
      </c>
      <c r="B133" s="117" t="str">
        <f>'Response 2 - Need 3'!B35</f>
        <v>Develop and implement hospital violence intervention program</v>
      </c>
      <c r="C133" s="122"/>
      <c r="D133" s="123"/>
      <c r="E133" s="122"/>
      <c r="F133" s="124"/>
      <c r="G133" s="125"/>
      <c r="H133" s="93"/>
      <c r="I133" s="93"/>
    </row>
    <row r="134" spans="1:9" x14ac:dyDescent="0.25">
      <c r="A134" s="44">
        <v>26</v>
      </c>
      <c r="B134" s="117" t="str">
        <f>'Response 2 - Need 3'!B36</f>
        <v>Implement education and sensitivity training for staff</v>
      </c>
      <c r="C134" s="122"/>
      <c r="D134" s="123"/>
      <c r="E134" s="122"/>
      <c r="F134" s="124"/>
      <c r="G134" s="125"/>
      <c r="H134" s="93"/>
      <c r="I134" s="93"/>
    </row>
    <row r="135" spans="1:9" x14ac:dyDescent="0.25">
      <c r="A135" s="44">
        <v>27</v>
      </c>
      <c r="B135" s="26">
        <f>'Response 2 - Need 3'!B37</f>
        <v>0</v>
      </c>
      <c r="C135" s="89"/>
      <c r="D135" s="90"/>
      <c r="E135" s="89"/>
      <c r="F135" s="91"/>
      <c r="G135" s="92"/>
      <c r="H135" s="93"/>
      <c r="I135" s="93"/>
    </row>
    <row r="136" spans="1:9" x14ac:dyDescent="0.25">
      <c r="A136" s="44">
        <v>28</v>
      </c>
      <c r="B136" s="26">
        <f>'Response 2 - Need 3'!B38</f>
        <v>0</v>
      </c>
      <c r="C136" s="89"/>
      <c r="D136" s="90"/>
      <c r="E136" s="89"/>
      <c r="F136" s="91"/>
      <c r="G136" s="92"/>
      <c r="H136" s="93"/>
      <c r="I136" s="93"/>
    </row>
    <row r="137" spans="1:9" x14ac:dyDescent="0.25">
      <c r="A137" s="44">
        <v>29</v>
      </c>
      <c r="B137" s="26">
        <f>'Response 2 - Need 3'!B39</f>
        <v>0</v>
      </c>
      <c r="C137" s="89"/>
      <c r="D137" s="90"/>
      <c r="E137" s="89"/>
      <c r="F137" s="91"/>
      <c r="G137" s="92"/>
      <c r="H137" s="93"/>
      <c r="I137" s="93"/>
    </row>
    <row r="138" spans="1:9" x14ac:dyDescent="0.25">
      <c r="A138" s="44">
        <v>30</v>
      </c>
      <c r="B138" s="26">
        <f>'Response 2 - Need 3'!B40</f>
        <v>0</v>
      </c>
      <c r="C138" s="89"/>
      <c r="D138" s="90"/>
      <c r="E138" s="89"/>
      <c r="F138" s="91"/>
      <c r="G138" s="92"/>
      <c r="H138" s="93"/>
      <c r="I138" s="93"/>
    </row>
    <row r="139" spans="1:9" x14ac:dyDescent="0.25">
      <c r="A139" s="44">
        <v>31</v>
      </c>
      <c r="B139" s="26">
        <f>'Response 2 - Need 3'!B41</f>
        <v>0</v>
      </c>
      <c r="C139" s="89"/>
      <c r="D139" s="90"/>
      <c r="E139" s="89"/>
      <c r="F139" s="91"/>
      <c r="G139" s="92"/>
      <c r="H139" s="93"/>
      <c r="I139" s="93"/>
    </row>
    <row r="140" spans="1:9" x14ac:dyDescent="0.25">
      <c r="A140" s="44">
        <v>32</v>
      </c>
      <c r="B140" s="26">
        <f>'Response 2 - Need 3'!B42</f>
        <v>0</v>
      </c>
      <c r="C140" s="89"/>
      <c r="D140" s="90"/>
      <c r="E140" s="89"/>
      <c r="F140" s="91"/>
      <c r="G140" s="92"/>
      <c r="H140" s="93"/>
      <c r="I140" s="93"/>
    </row>
    <row r="141" spans="1:9" x14ac:dyDescent="0.25">
      <c r="A141" s="44">
        <v>33</v>
      </c>
      <c r="B141" s="26">
        <f>'Response 2 - Need 3'!B43</f>
        <v>0</v>
      </c>
      <c r="C141" s="89"/>
      <c r="D141" s="90"/>
      <c r="E141" s="89"/>
      <c r="F141" s="91"/>
      <c r="G141" s="92"/>
      <c r="H141" s="93"/>
      <c r="I141" s="93"/>
    </row>
    <row r="142" spans="1:9" x14ac:dyDescent="0.25">
      <c r="A142" s="44">
        <v>34</v>
      </c>
      <c r="B142" s="26">
        <f>'Response 2 - Need 3'!B44</f>
        <v>0</v>
      </c>
      <c r="C142" s="89"/>
      <c r="D142" s="90"/>
      <c r="E142" s="89"/>
      <c r="F142" s="91"/>
      <c r="G142" s="92"/>
      <c r="H142" s="93"/>
      <c r="I142" s="93"/>
    </row>
    <row r="143" spans="1:9" x14ac:dyDescent="0.25">
      <c r="A143" s="44">
        <v>35</v>
      </c>
      <c r="B143" s="26">
        <f>'Response 2 - Need 3'!B45</f>
        <v>0</v>
      </c>
      <c r="C143" s="89"/>
      <c r="D143" s="90"/>
      <c r="E143" s="89"/>
      <c r="F143" s="91"/>
      <c r="G143" s="92"/>
      <c r="H143" s="93"/>
      <c r="I143" s="93"/>
    </row>
    <row r="144" spans="1:9" x14ac:dyDescent="0.25">
      <c r="A144" s="44">
        <v>36</v>
      </c>
      <c r="B144" s="26">
        <f>'Response 2 - Need 3'!B46</f>
        <v>0</v>
      </c>
      <c r="C144" s="89"/>
      <c r="D144" s="90"/>
      <c r="E144" s="89"/>
      <c r="F144" s="91"/>
      <c r="G144" s="92"/>
      <c r="H144" s="93"/>
      <c r="I144" s="93"/>
    </row>
    <row r="145" spans="1:9" x14ac:dyDescent="0.25">
      <c r="A145" s="44">
        <v>37</v>
      </c>
      <c r="B145" s="26">
        <f>'Response 2 - Need 3'!B47</f>
        <v>0</v>
      </c>
      <c r="C145" s="89"/>
      <c r="D145" s="90"/>
      <c r="E145" s="89"/>
      <c r="F145" s="91"/>
      <c r="G145" s="92"/>
      <c r="H145" s="93"/>
      <c r="I145" s="93"/>
    </row>
    <row r="146" spans="1:9" x14ac:dyDescent="0.25">
      <c r="A146" s="44">
        <v>38</v>
      </c>
      <c r="B146" s="26">
        <f>'Response 2 - Need 3'!B48</f>
        <v>0</v>
      </c>
      <c r="C146" s="89"/>
      <c r="D146" s="90"/>
      <c r="E146" s="89"/>
      <c r="F146" s="91"/>
      <c r="G146" s="92"/>
      <c r="H146" s="93"/>
      <c r="I146" s="93"/>
    </row>
    <row r="147" spans="1:9" x14ac:dyDescent="0.25">
      <c r="A147" s="44">
        <v>39</v>
      </c>
      <c r="B147" s="26">
        <f>'Response 2 - Need 3'!B49</f>
        <v>0</v>
      </c>
      <c r="C147" s="89"/>
      <c r="D147" s="90"/>
      <c r="E147" s="89"/>
      <c r="F147" s="91"/>
      <c r="G147" s="92"/>
      <c r="H147" s="93"/>
      <c r="I147" s="93"/>
    </row>
    <row r="148" spans="1:9" x14ac:dyDescent="0.25">
      <c r="A148" s="44">
        <v>40</v>
      </c>
      <c r="B148" s="26">
        <f>'Response 2 - Need 3'!B50</f>
        <v>0</v>
      </c>
      <c r="C148" s="89"/>
      <c r="D148" s="90"/>
      <c r="E148" s="89"/>
      <c r="F148" s="91"/>
      <c r="G148" s="92"/>
      <c r="H148" s="93"/>
      <c r="I148" s="93"/>
    </row>
    <row r="149" spans="1:9" x14ac:dyDescent="0.25">
      <c r="A149" s="44">
        <v>41</v>
      </c>
      <c r="B149" s="26">
        <f>'Response 2 - Need 3'!B51</f>
        <v>0</v>
      </c>
      <c r="C149" s="89"/>
      <c r="D149" s="90"/>
      <c r="E149" s="89"/>
      <c r="F149" s="91"/>
      <c r="G149" s="92"/>
      <c r="H149" s="93"/>
      <c r="I149" s="93"/>
    </row>
    <row r="150" spans="1:9" x14ac:dyDescent="0.25">
      <c r="A150" s="44">
        <v>42</v>
      </c>
      <c r="B150" s="26">
        <f>'Response 2 - Need 3'!B52</f>
        <v>0</v>
      </c>
      <c r="C150" s="89"/>
      <c r="D150" s="90"/>
      <c r="E150" s="89"/>
      <c r="F150" s="91"/>
      <c r="G150" s="92"/>
      <c r="H150" s="93"/>
      <c r="I150" s="93"/>
    </row>
    <row r="151" spans="1:9" x14ac:dyDescent="0.25">
      <c r="A151" s="44">
        <v>43</v>
      </c>
      <c r="B151" s="26">
        <f>'Response 2 - Need 3'!B53</f>
        <v>0</v>
      </c>
      <c r="C151" s="89"/>
      <c r="D151" s="90"/>
      <c r="E151" s="89"/>
      <c r="F151" s="91"/>
      <c r="G151" s="92"/>
      <c r="H151" s="93"/>
      <c r="I151" s="93"/>
    </row>
    <row r="152" spans="1:9" x14ac:dyDescent="0.25">
      <c r="A152" s="44">
        <v>44</v>
      </c>
      <c r="B152" s="26">
        <f>'Response 2 - Need 3'!B54</f>
        <v>0</v>
      </c>
      <c r="C152" s="89"/>
      <c r="D152" s="90"/>
      <c r="E152" s="89"/>
      <c r="F152" s="91"/>
      <c r="G152" s="92"/>
      <c r="H152" s="93"/>
      <c r="I152" s="93"/>
    </row>
    <row r="153" spans="1:9" x14ac:dyDescent="0.25">
      <c r="A153" s="44">
        <v>45</v>
      </c>
      <c r="B153" s="26">
        <f>'Response 2 - Need 3'!B55</f>
        <v>0</v>
      </c>
      <c r="C153" s="89"/>
      <c r="D153" s="90"/>
      <c r="E153" s="89"/>
      <c r="F153" s="91"/>
      <c r="G153" s="92"/>
      <c r="H153" s="93"/>
      <c r="I153" s="93"/>
    </row>
    <row r="154" spans="1:9" x14ac:dyDescent="0.25">
      <c r="A154" s="44">
        <v>46</v>
      </c>
      <c r="B154" s="26">
        <f>'Response 2 - Need 3'!B56</f>
        <v>0</v>
      </c>
      <c r="C154" s="89"/>
      <c r="D154" s="90"/>
      <c r="E154" s="89"/>
      <c r="F154" s="91"/>
      <c r="G154" s="92"/>
      <c r="H154" s="93"/>
      <c r="I154" s="93"/>
    </row>
    <row r="155" spans="1:9" x14ac:dyDescent="0.25">
      <c r="A155" s="44">
        <v>47</v>
      </c>
      <c r="B155" s="26">
        <f>'Response 2 - Need 3'!B57</f>
        <v>0</v>
      </c>
      <c r="C155" s="89"/>
      <c r="D155" s="90"/>
      <c r="E155" s="89"/>
      <c r="F155" s="91"/>
      <c r="G155" s="92"/>
      <c r="H155" s="93"/>
      <c r="I155" s="93"/>
    </row>
    <row r="156" spans="1:9" x14ac:dyDescent="0.25">
      <c r="A156" s="44">
        <v>48</v>
      </c>
      <c r="B156" s="26">
        <f>'Response 2 - Need 3'!B58</f>
        <v>0</v>
      </c>
      <c r="C156" s="89"/>
      <c r="D156" s="90"/>
      <c r="E156" s="89"/>
      <c r="F156" s="91"/>
      <c r="G156" s="92"/>
      <c r="H156" s="93"/>
      <c r="I156" s="93"/>
    </row>
    <row r="157" spans="1:9" x14ac:dyDescent="0.25">
      <c r="A157" s="44">
        <v>49</v>
      </c>
      <c r="B157" s="26">
        <f>'Response 2 - Need 3'!B59</f>
        <v>0</v>
      </c>
      <c r="C157" s="89"/>
      <c r="D157" s="90"/>
      <c r="E157" s="89"/>
      <c r="F157" s="91"/>
      <c r="G157" s="92"/>
      <c r="H157" s="93"/>
      <c r="I157" s="93"/>
    </row>
    <row r="158" spans="1:9" x14ac:dyDescent="0.25">
      <c r="A158" s="44">
        <v>50</v>
      </c>
      <c r="B158" s="26">
        <f>'Response 2 - Need 3'!B60</f>
        <v>0</v>
      </c>
      <c r="C158" s="89"/>
      <c r="D158" s="90"/>
      <c r="E158" s="89"/>
      <c r="F158" s="91"/>
      <c r="G158" s="101"/>
      <c r="H158" s="100"/>
      <c r="I158" s="100"/>
    </row>
    <row r="159" spans="1:9" ht="15.75" thickBot="1" x14ac:dyDescent="0.3">
      <c r="B159" s="69" t="s">
        <v>116</v>
      </c>
      <c r="C159" s="68">
        <f>SUM(C109:C158)</f>
        <v>774870</v>
      </c>
      <c r="D159" s="62"/>
      <c r="E159" s="68">
        <f>SUM(E109:E158)</f>
        <v>322</v>
      </c>
      <c r="F159" s="63"/>
      <c r="G159" s="64"/>
      <c r="H159" s="65"/>
      <c r="I159" s="66"/>
    </row>
    <row r="160" spans="1:9" ht="15.75" thickBot="1" x14ac:dyDescent="0.3">
      <c r="B160" s="158" t="s">
        <v>123</v>
      </c>
      <c r="C160" s="159"/>
      <c r="D160" s="159"/>
      <c r="E160" s="159"/>
      <c r="F160" s="159"/>
      <c r="G160" s="160"/>
      <c r="H160" s="160"/>
      <c r="I160" s="161"/>
    </row>
    <row r="161" spans="1:9" x14ac:dyDescent="0.25">
      <c r="A161" s="44">
        <v>1</v>
      </c>
      <c r="B161" s="26">
        <f>'Response 2 - Need 4'!B11</f>
        <v>0</v>
      </c>
      <c r="C161" s="85"/>
      <c r="D161" s="86"/>
      <c r="E161" s="85"/>
      <c r="F161" s="87"/>
      <c r="G161" s="88"/>
      <c r="H161" s="88"/>
      <c r="I161" s="88"/>
    </row>
    <row r="162" spans="1:9" x14ac:dyDescent="0.25">
      <c r="A162" s="44">
        <v>2</v>
      </c>
      <c r="B162" s="26">
        <f>'Response 2 - Need 4'!B12</f>
        <v>0</v>
      </c>
      <c r="C162" s="89"/>
      <c r="D162" s="90"/>
      <c r="E162" s="89"/>
      <c r="F162" s="91"/>
      <c r="G162" s="92"/>
      <c r="H162" s="93"/>
      <c r="I162" s="93"/>
    </row>
    <row r="163" spans="1:9" x14ac:dyDescent="0.25">
      <c r="A163" s="44">
        <v>3</v>
      </c>
      <c r="B163" s="26">
        <f>'Response 2 - Need 4'!B13</f>
        <v>0</v>
      </c>
      <c r="C163" s="89"/>
      <c r="D163" s="90"/>
      <c r="E163" s="89"/>
      <c r="F163" s="91"/>
      <c r="G163" s="92"/>
      <c r="H163" s="93"/>
      <c r="I163" s="93"/>
    </row>
    <row r="164" spans="1:9" x14ac:dyDescent="0.25">
      <c r="A164" s="44">
        <v>4</v>
      </c>
      <c r="B164" s="26">
        <f>'Response 2 - Need 4'!B14</f>
        <v>0</v>
      </c>
      <c r="C164" s="89"/>
      <c r="D164" s="90"/>
      <c r="E164" s="89"/>
      <c r="F164" s="91"/>
      <c r="G164" s="92"/>
      <c r="H164" s="93"/>
      <c r="I164" s="93"/>
    </row>
    <row r="165" spans="1:9" x14ac:dyDescent="0.25">
      <c r="A165" s="44">
        <v>5</v>
      </c>
      <c r="B165" s="26">
        <f>'Response 2 - Need 4'!B15</f>
        <v>0</v>
      </c>
      <c r="C165" s="89"/>
      <c r="D165" s="90"/>
      <c r="E165" s="89"/>
      <c r="F165" s="91"/>
      <c r="G165" s="92"/>
      <c r="H165" s="93"/>
      <c r="I165" s="93"/>
    </row>
    <row r="166" spans="1:9" x14ac:dyDescent="0.25">
      <c r="A166" s="44">
        <v>6</v>
      </c>
      <c r="B166" s="26">
        <f>'Response 2 - Need 4'!B16</f>
        <v>0</v>
      </c>
      <c r="C166" s="89"/>
      <c r="D166" s="90"/>
      <c r="E166" s="89"/>
      <c r="F166" s="91"/>
      <c r="G166" s="92"/>
      <c r="H166" s="93"/>
      <c r="I166" s="93"/>
    </row>
    <row r="167" spans="1:9" x14ac:dyDescent="0.25">
      <c r="A167" s="44">
        <v>7</v>
      </c>
      <c r="B167" s="26">
        <f>'Response 2 - Need 4'!B17</f>
        <v>0</v>
      </c>
      <c r="C167" s="89"/>
      <c r="D167" s="90"/>
      <c r="E167" s="89"/>
      <c r="F167" s="91"/>
      <c r="G167" s="92"/>
      <c r="H167" s="93"/>
      <c r="I167" s="93"/>
    </row>
    <row r="168" spans="1:9" x14ac:dyDescent="0.25">
      <c r="A168" s="44">
        <v>8</v>
      </c>
      <c r="B168" s="26">
        <f>'Response 2 - Need 4'!B18</f>
        <v>0</v>
      </c>
      <c r="C168" s="89"/>
      <c r="D168" s="90"/>
      <c r="E168" s="89"/>
      <c r="F168" s="91"/>
      <c r="G168" s="92"/>
      <c r="H168" s="93"/>
      <c r="I168" s="93"/>
    </row>
    <row r="169" spans="1:9" x14ac:dyDescent="0.25">
      <c r="A169" s="44">
        <v>9</v>
      </c>
      <c r="B169" s="26">
        <f>'Response 2 - Need 4'!B19</f>
        <v>0</v>
      </c>
      <c r="C169" s="89"/>
      <c r="D169" s="90"/>
      <c r="E169" s="89"/>
      <c r="F169" s="91"/>
      <c r="G169" s="92"/>
      <c r="H169" s="93"/>
      <c r="I169" s="93"/>
    </row>
    <row r="170" spans="1:9" x14ac:dyDescent="0.25">
      <c r="A170" s="44">
        <v>10</v>
      </c>
      <c r="B170" s="26">
        <f>'Response 2 - Need 4'!B20</f>
        <v>0</v>
      </c>
      <c r="C170" s="89"/>
      <c r="D170" s="90"/>
      <c r="E170" s="89"/>
      <c r="F170" s="91"/>
      <c r="G170" s="92"/>
      <c r="H170" s="93"/>
      <c r="I170" s="93"/>
    </row>
    <row r="171" spans="1:9" x14ac:dyDescent="0.25">
      <c r="A171" s="44">
        <v>11</v>
      </c>
      <c r="B171" s="26">
        <f>'Response 2 - Need 4'!B21</f>
        <v>0</v>
      </c>
      <c r="C171" s="89"/>
      <c r="D171" s="90"/>
      <c r="E171" s="89"/>
      <c r="F171" s="91"/>
      <c r="G171" s="92"/>
      <c r="H171" s="93"/>
      <c r="I171" s="93"/>
    </row>
    <row r="172" spans="1:9" x14ac:dyDescent="0.25">
      <c r="A172" s="44">
        <v>12</v>
      </c>
      <c r="B172" s="26">
        <f>'Response 2 - Need 4'!B22</f>
        <v>0</v>
      </c>
      <c r="C172" s="89"/>
      <c r="D172" s="90"/>
      <c r="E172" s="89"/>
      <c r="F172" s="91"/>
      <c r="G172" s="92"/>
      <c r="H172" s="93"/>
      <c r="I172" s="93"/>
    </row>
    <row r="173" spans="1:9" x14ac:dyDescent="0.25">
      <c r="A173" s="44">
        <v>13</v>
      </c>
      <c r="B173" s="26">
        <f>'Response 2 - Need 4'!B23</f>
        <v>0</v>
      </c>
      <c r="C173" s="89"/>
      <c r="D173" s="90"/>
      <c r="E173" s="89"/>
      <c r="F173" s="91"/>
      <c r="G173" s="92"/>
      <c r="H173" s="93"/>
      <c r="I173" s="93"/>
    </row>
    <row r="174" spans="1:9" x14ac:dyDescent="0.25">
      <c r="A174" s="44">
        <v>14</v>
      </c>
      <c r="B174" s="26">
        <f>'Response 2 - Need 4'!B24</f>
        <v>0</v>
      </c>
      <c r="C174" s="89"/>
      <c r="D174" s="90"/>
      <c r="E174" s="89"/>
      <c r="F174" s="91"/>
      <c r="G174" s="92"/>
      <c r="H174" s="93"/>
      <c r="I174" s="93"/>
    </row>
    <row r="175" spans="1:9" x14ac:dyDescent="0.25">
      <c r="A175" s="44">
        <v>15</v>
      </c>
      <c r="B175" s="26">
        <f>'Response 2 - Need 4'!B25</f>
        <v>0</v>
      </c>
      <c r="C175" s="89"/>
      <c r="D175" s="90"/>
      <c r="E175" s="89"/>
      <c r="F175" s="91"/>
      <c r="G175" s="92"/>
      <c r="H175" s="93"/>
      <c r="I175" s="93"/>
    </row>
    <row r="176" spans="1:9" x14ac:dyDescent="0.25">
      <c r="A176" s="44">
        <v>16</v>
      </c>
      <c r="B176" s="26">
        <f>'Response 2 - Need 4'!B26</f>
        <v>0</v>
      </c>
      <c r="C176" s="89"/>
      <c r="D176" s="90"/>
      <c r="E176" s="89"/>
      <c r="F176" s="91"/>
      <c r="G176" s="92"/>
      <c r="H176" s="93"/>
      <c r="I176" s="93"/>
    </row>
    <row r="177" spans="1:9" x14ac:dyDescent="0.25">
      <c r="A177" s="44">
        <v>17</v>
      </c>
      <c r="B177" s="26">
        <f>'Response 2 - Need 4'!B27</f>
        <v>0</v>
      </c>
      <c r="C177" s="89"/>
      <c r="D177" s="90"/>
      <c r="E177" s="89"/>
      <c r="F177" s="91"/>
      <c r="G177" s="92"/>
      <c r="H177" s="93"/>
      <c r="I177" s="93"/>
    </row>
    <row r="178" spans="1:9" x14ac:dyDescent="0.25">
      <c r="A178" s="44">
        <v>18</v>
      </c>
      <c r="B178" s="26">
        <f>'Response 2 - Need 4'!B28</f>
        <v>0</v>
      </c>
      <c r="C178" s="89"/>
      <c r="D178" s="90"/>
      <c r="E178" s="89"/>
      <c r="F178" s="91"/>
      <c r="G178" s="92"/>
      <c r="H178" s="93"/>
      <c r="I178" s="93"/>
    </row>
    <row r="179" spans="1:9" x14ac:dyDescent="0.25">
      <c r="A179" s="44">
        <v>19</v>
      </c>
      <c r="B179" s="26">
        <f>'Response 2 - Need 4'!B29</f>
        <v>0</v>
      </c>
      <c r="C179" s="89"/>
      <c r="D179" s="90"/>
      <c r="E179" s="89"/>
      <c r="F179" s="91"/>
      <c r="G179" s="92"/>
      <c r="H179" s="93"/>
      <c r="I179" s="93"/>
    </row>
    <row r="180" spans="1:9" x14ac:dyDescent="0.25">
      <c r="A180" s="44">
        <v>20</v>
      </c>
      <c r="B180" s="26">
        <f>'Response 2 - Need 4'!B30</f>
        <v>0</v>
      </c>
      <c r="C180" s="89"/>
      <c r="D180" s="90"/>
      <c r="E180" s="89"/>
      <c r="F180" s="91"/>
      <c r="G180" s="92"/>
      <c r="H180" s="93"/>
      <c r="I180" s="93"/>
    </row>
    <row r="181" spans="1:9" x14ac:dyDescent="0.25">
      <c r="A181" s="44">
        <v>21</v>
      </c>
      <c r="B181" s="26">
        <f>'Response 2 - Need 4'!B31</f>
        <v>0</v>
      </c>
      <c r="C181" s="89"/>
      <c r="D181" s="90"/>
      <c r="E181" s="89"/>
      <c r="F181" s="91"/>
      <c r="G181" s="92"/>
      <c r="H181" s="93"/>
      <c r="I181" s="93"/>
    </row>
    <row r="182" spans="1:9" x14ac:dyDescent="0.25">
      <c r="A182" s="44">
        <v>22</v>
      </c>
      <c r="B182" s="26">
        <f>'Response 2 - Need 4'!B32</f>
        <v>0</v>
      </c>
      <c r="C182" s="89"/>
      <c r="D182" s="90"/>
      <c r="E182" s="89"/>
      <c r="F182" s="91"/>
      <c r="G182" s="92"/>
      <c r="H182" s="93"/>
      <c r="I182" s="93"/>
    </row>
    <row r="183" spans="1:9" x14ac:dyDescent="0.25">
      <c r="A183" s="44">
        <v>23</v>
      </c>
      <c r="B183" s="26">
        <f>'Response 2 - Need 4'!B33</f>
        <v>0</v>
      </c>
      <c r="C183" s="89"/>
      <c r="D183" s="90"/>
      <c r="E183" s="89"/>
      <c r="F183" s="91"/>
      <c r="G183" s="92"/>
      <c r="H183" s="93"/>
      <c r="I183" s="93"/>
    </row>
    <row r="184" spans="1:9" x14ac:dyDescent="0.25">
      <c r="A184" s="44">
        <v>24</v>
      </c>
      <c r="B184" s="26">
        <f>'Response 2 - Need 4'!B34</f>
        <v>0</v>
      </c>
      <c r="C184" s="89"/>
      <c r="D184" s="90"/>
      <c r="E184" s="89"/>
      <c r="F184" s="91"/>
      <c r="G184" s="92"/>
      <c r="H184" s="93"/>
      <c r="I184" s="93"/>
    </row>
    <row r="185" spans="1:9" x14ac:dyDescent="0.25">
      <c r="A185" s="44">
        <v>25</v>
      </c>
      <c r="B185" s="26">
        <f>'Response 2 - Need 4'!B35</f>
        <v>0</v>
      </c>
      <c r="C185" s="89"/>
      <c r="D185" s="90"/>
      <c r="E185" s="89"/>
      <c r="F185" s="91"/>
      <c r="G185" s="92"/>
      <c r="H185" s="93"/>
      <c r="I185" s="93"/>
    </row>
    <row r="186" spans="1:9" x14ac:dyDescent="0.25">
      <c r="A186" s="44">
        <v>26</v>
      </c>
      <c r="B186" s="26">
        <f>'Response 2 - Need 4'!B36</f>
        <v>0</v>
      </c>
      <c r="C186" s="89"/>
      <c r="D186" s="90"/>
      <c r="E186" s="89"/>
      <c r="F186" s="91"/>
      <c r="G186" s="92"/>
      <c r="H186" s="93"/>
      <c r="I186" s="93"/>
    </row>
    <row r="187" spans="1:9" x14ac:dyDescent="0.25">
      <c r="A187" s="44">
        <v>27</v>
      </c>
      <c r="B187" s="26">
        <f>'Response 2 - Need 4'!B37</f>
        <v>0</v>
      </c>
      <c r="C187" s="89"/>
      <c r="D187" s="90"/>
      <c r="E187" s="89"/>
      <c r="F187" s="91"/>
      <c r="G187" s="92"/>
      <c r="H187" s="93"/>
      <c r="I187" s="93"/>
    </row>
    <row r="188" spans="1:9" x14ac:dyDescent="0.25">
      <c r="A188" s="44">
        <v>28</v>
      </c>
      <c r="B188" s="26">
        <f>'Response 2 - Need 4'!B38</f>
        <v>0</v>
      </c>
      <c r="C188" s="89"/>
      <c r="D188" s="90"/>
      <c r="E188" s="89"/>
      <c r="F188" s="91"/>
      <c r="G188" s="92"/>
      <c r="H188" s="93"/>
      <c r="I188" s="93"/>
    </row>
    <row r="189" spans="1:9" x14ac:dyDescent="0.25">
      <c r="A189" s="44">
        <v>29</v>
      </c>
      <c r="B189" s="26">
        <f>'Response 2 - Need 4'!B39</f>
        <v>0</v>
      </c>
      <c r="C189" s="89"/>
      <c r="D189" s="90"/>
      <c r="E189" s="89"/>
      <c r="F189" s="91"/>
      <c r="G189" s="92"/>
      <c r="H189" s="93"/>
      <c r="I189" s="93"/>
    </row>
    <row r="190" spans="1:9" x14ac:dyDescent="0.25">
      <c r="A190" s="44">
        <v>30</v>
      </c>
      <c r="B190" s="26">
        <f>'Response 2 - Need 4'!B40</f>
        <v>0</v>
      </c>
      <c r="C190" s="89"/>
      <c r="D190" s="90"/>
      <c r="E190" s="89"/>
      <c r="F190" s="91"/>
      <c r="G190" s="92"/>
      <c r="H190" s="93"/>
      <c r="I190" s="93"/>
    </row>
    <row r="191" spans="1:9" x14ac:dyDescent="0.25">
      <c r="A191" s="44">
        <v>31</v>
      </c>
      <c r="B191" s="26">
        <f>'Response 2 - Need 4'!B41</f>
        <v>0</v>
      </c>
      <c r="C191" s="89"/>
      <c r="D191" s="90"/>
      <c r="E191" s="89"/>
      <c r="F191" s="91"/>
      <c r="G191" s="92"/>
      <c r="H191" s="93"/>
      <c r="I191" s="93"/>
    </row>
    <row r="192" spans="1:9" x14ac:dyDescent="0.25">
      <c r="A192" s="44">
        <v>32</v>
      </c>
      <c r="B192" s="26">
        <f>'Response 2 - Need 4'!B42</f>
        <v>0</v>
      </c>
      <c r="C192" s="89"/>
      <c r="D192" s="90"/>
      <c r="E192" s="89"/>
      <c r="F192" s="91"/>
      <c r="G192" s="92"/>
      <c r="H192" s="93"/>
      <c r="I192" s="93"/>
    </row>
    <row r="193" spans="1:9" x14ac:dyDescent="0.25">
      <c r="A193" s="44">
        <v>33</v>
      </c>
      <c r="B193" s="26">
        <f>'Response 2 - Need 4'!B43</f>
        <v>0</v>
      </c>
      <c r="C193" s="89"/>
      <c r="D193" s="90"/>
      <c r="E193" s="89"/>
      <c r="F193" s="91"/>
      <c r="G193" s="92"/>
      <c r="H193" s="93"/>
      <c r="I193" s="93"/>
    </row>
    <row r="194" spans="1:9" x14ac:dyDescent="0.25">
      <c r="A194" s="44">
        <v>34</v>
      </c>
      <c r="B194" s="26">
        <f>'Response 2 - Need 4'!B44</f>
        <v>0</v>
      </c>
      <c r="C194" s="89"/>
      <c r="D194" s="90"/>
      <c r="E194" s="89"/>
      <c r="F194" s="91"/>
      <c r="G194" s="92"/>
      <c r="H194" s="93"/>
      <c r="I194" s="93"/>
    </row>
    <row r="195" spans="1:9" x14ac:dyDescent="0.25">
      <c r="A195" s="44">
        <v>35</v>
      </c>
      <c r="B195" s="26">
        <f>'Response 2 - Need 4'!B45</f>
        <v>0</v>
      </c>
      <c r="C195" s="89"/>
      <c r="D195" s="90"/>
      <c r="E195" s="89"/>
      <c r="F195" s="91"/>
      <c r="G195" s="92"/>
      <c r="H195" s="93"/>
      <c r="I195" s="93"/>
    </row>
    <row r="196" spans="1:9" x14ac:dyDescent="0.25">
      <c r="A196" s="44">
        <v>36</v>
      </c>
      <c r="B196" s="26">
        <f>'Response 2 - Need 4'!B46</f>
        <v>0</v>
      </c>
      <c r="C196" s="89"/>
      <c r="D196" s="90"/>
      <c r="E196" s="89"/>
      <c r="F196" s="91"/>
      <c r="G196" s="92"/>
      <c r="H196" s="93"/>
      <c r="I196" s="93"/>
    </row>
    <row r="197" spans="1:9" x14ac:dyDescent="0.25">
      <c r="A197" s="44">
        <v>37</v>
      </c>
      <c r="B197" s="26">
        <f>'Response 2 - Need 4'!B47</f>
        <v>0</v>
      </c>
      <c r="C197" s="89"/>
      <c r="D197" s="90"/>
      <c r="E197" s="89"/>
      <c r="F197" s="91"/>
      <c r="G197" s="92"/>
      <c r="H197" s="93"/>
      <c r="I197" s="93"/>
    </row>
    <row r="198" spans="1:9" x14ac:dyDescent="0.25">
      <c r="A198" s="44">
        <v>38</v>
      </c>
      <c r="B198" s="26">
        <f>'Response 2 - Need 4'!B48</f>
        <v>0</v>
      </c>
      <c r="C198" s="89"/>
      <c r="D198" s="90"/>
      <c r="E198" s="89"/>
      <c r="F198" s="91"/>
      <c r="G198" s="92"/>
      <c r="H198" s="93"/>
      <c r="I198" s="93"/>
    </row>
    <row r="199" spans="1:9" x14ac:dyDescent="0.25">
      <c r="A199" s="44">
        <v>39</v>
      </c>
      <c r="B199" s="26">
        <f>'Response 2 - Need 4'!B49</f>
        <v>0</v>
      </c>
      <c r="C199" s="89"/>
      <c r="D199" s="90"/>
      <c r="E199" s="89"/>
      <c r="F199" s="91"/>
      <c r="G199" s="92"/>
      <c r="H199" s="93"/>
      <c r="I199" s="93"/>
    </row>
    <row r="200" spans="1:9" x14ac:dyDescent="0.25">
      <c r="A200" s="44">
        <v>40</v>
      </c>
      <c r="B200" s="26">
        <f>'Response 2 - Need 4'!B50</f>
        <v>0</v>
      </c>
      <c r="C200" s="89"/>
      <c r="D200" s="90"/>
      <c r="E200" s="89"/>
      <c r="F200" s="91"/>
      <c r="G200" s="92"/>
      <c r="H200" s="93"/>
      <c r="I200" s="93"/>
    </row>
    <row r="201" spans="1:9" x14ac:dyDescent="0.25">
      <c r="A201" s="44">
        <v>41</v>
      </c>
      <c r="B201" s="26">
        <f>'Response 2 - Need 4'!B51</f>
        <v>0</v>
      </c>
      <c r="C201" s="89"/>
      <c r="D201" s="90"/>
      <c r="E201" s="89"/>
      <c r="F201" s="91"/>
      <c r="G201" s="92"/>
      <c r="H201" s="93"/>
      <c r="I201" s="93"/>
    </row>
    <row r="202" spans="1:9" x14ac:dyDescent="0.25">
      <c r="A202" s="44">
        <v>42</v>
      </c>
      <c r="B202" s="26">
        <f>'Response 2 - Need 4'!B52</f>
        <v>0</v>
      </c>
      <c r="C202" s="89"/>
      <c r="D202" s="90"/>
      <c r="E202" s="89"/>
      <c r="F202" s="91"/>
      <c r="G202" s="92"/>
      <c r="H202" s="93"/>
      <c r="I202" s="93"/>
    </row>
    <row r="203" spans="1:9" x14ac:dyDescent="0.25">
      <c r="A203" s="44">
        <v>43</v>
      </c>
      <c r="B203" s="26">
        <f>'Response 2 - Need 4'!B53</f>
        <v>0</v>
      </c>
      <c r="C203" s="89"/>
      <c r="D203" s="90"/>
      <c r="E203" s="89"/>
      <c r="F203" s="91"/>
      <c r="G203" s="92"/>
      <c r="H203" s="93"/>
      <c r="I203" s="93"/>
    </row>
    <row r="204" spans="1:9" x14ac:dyDescent="0.25">
      <c r="A204" s="44">
        <v>44</v>
      </c>
      <c r="B204" s="26">
        <f>'Response 2 - Need 4'!B54</f>
        <v>0</v>
      </c>
      <c r="C204" s="89"/>
      <c r="D204" s="90"/>
      <c r="E204" s="89"/>
      <c r="F204" s="91"/>
      <c r="G204" s="92"/>
      <c r="H204" s="93"/>
      <c r="I204" s="93"/>
    </row>
    <row r="205" spans="1:9" x14ac:dyDescent="0.25">
      <c r="A205" s="44">
        <v>45</v>
      </c>
      <c r="B205" s="26">
        <f>'Response 2 - Need 4'!B55</f>
        <v>0</v>
      </c>
      <c r="C205" s="89"/>
      <c r="D205" s="90"/>
      <c r="E205" s="89"/>
      <c r="F205" s="91"/>
      <c r="G205" s="92"/>
      <c r="H205" s="93"/>
      <c r="I205" s="93"/>
    </row>
    <row r="206" spans="1:9" x14ac:dyDescent="0.25">
      <c r="A206" s="44">
        <v>46</v>
      </c>
      <c r="B206" s="26">
        <f>'Response 2 - Need 4'!B56</f>
        <v>0</v>
      </c>
      <c r="C206" s="89"/>
      <c r="D206" s="90"/>
      <c r="E206" s="89"/>
      <c r="F206" s="91"/>
      <c r="G206" s="92"/>
      <c r="H206" s="93"/>
      <c r="I206" s="93"/>
    </row>
    <row r="207" spans="1:9" x14ac:dyDescent="0.25">
      <c r="A207" s="44">
        <v>47</v>
      </c>
      <c r="B207" s="26">
        <f>'Response 2 - Need 4'!B57</f>
        <v>0</v>
      </c>
      <c r="C207" s="89"/>
      <c r="D207" s="90"/>
      <c r="E207" s="89"/>
      <c r="F207" s="91"/>
      <c r="G207" s="92"/>
      <c r="H207" s="93"/>
      <c r="I207" s="93"/>
    </row>
    <row r="208" spans="1:9" x14ac:dyDescent="0.25">
      <c r="A208" s="44">
        <v>48</v>
      </c>
      <c r="B208" s="26">
        <f>'Response 2 - Need 4'!B58</f>
        <v>0</v>
      </c>
      <c r="C208" s="89"/>
      <c r="D208" s="90"/>
      <c r="E208" s="89"/>
      <c r="F208" s="91"/>
      <c r="G208" s="92"/>
      <c r="H208" s="93"/>
      <c r="I208" s="93"/>
    </row>
    <row r="209" spans="1:9" x14ac:dyDescent="0.25">
      <c r="A209" s="44">
        <v>49</v>
      </c>
      <c r="B209" s="26">
        <f>'Response 2 - Need 4'!B59</f>
        <v>0</v>
      </c>
      <c r="C209" s="89"/>
      <c r="D209" s="90"/>
      <c r="E209" s="89"/>
      <c r="F209" s="91"/>
      <c r="G209" s="92"/>
      <c r="H209" s="93"/>
      <c r="I209" s="93"/>
    </row>
    <row r="210" spans="1:9" x14ac:dyDescent="0.25">
      <c r="A210" s="44">
        <v>50</v>
      </c>
      <c r="B210" s="26">
        <f>'Response 2 - Need 4'!B60</f>
        <v>0</v>
      </c>
      <c r="C210" s="89"/>
      <c r="D210" s="90"/>
      <c r="E210" s="89"/>
      <c r="F210" s="91"/>
      <c r="G210" s="101"/>
      <c r="H210" s="100"/>
      <c r="I210" s="100"/>
    </row>
    <row r="211" spans="1:9" ht="15.75" thickBot="1" x14ac:dyDescent="0.3">
      <c r="B211" s="69" t="s">
        <v>126</v>
      </c>
      <c r="C211" s="68">
        <f>SUM(C161:C210)</f>
        <v>0</v>
      </c>
      <c r="D211" s="62"/>
      <c r="E211" s="68">
        <f>SUM(E161:E210)</f>
        <v>0</v>
      </c>
      <c r="F211" s="63"/>
      <c r="G211" s="64"/>
      <c r="H211" s="65"/>
      <c r="I211" s="66"/>
    </row>
    <row r="212" spans="1:9" ht="15.75" thickBot="1" x14ac:dyDescent="0.3">
      <c r="B212" s="158" t="s">
        <v>124</v>
      </c>
      <c r="C212" s="159"/>
      <c r="D212" s="159"/>
      <c r="E212" s="159"/>
      <c r="F212" s="159"/>
      <c r="G212" s="160"/>
      <c r="H212" s="160"/>
      <c r="I212" s="161"/>
    </row>
    <row r="213" spans="1:9" x14ac:dyDescent="0.25">
      <c r="A213" s="44">
        <v>1</v>
      </c>
      <c r="B213" s="26">
        <f>'Response 2 - Need 5'!B11</f>
        <v>0</v>
      </c>
      <c r="C213" s="85"/>
      <c r="D213" s="86"/>
      <c r="E213" s="85"/>
      <c r="F213" s="87"/>
      <c r="G213" s="88"/>
      <c r="H213" s="88"/>
      <c r="I213" s="88"/>
    </row>
    <row r="214" spans="1:9" x14ac:dyDescent="0.25">
      <c r="A214" s="44">
        <v>2</v>
      </c>
      <c r="B214" s="26">
        <f>'Response 2 - Need 5'!B12</f>
        <v>0</v>
      </c>
      <c r="C214" s="89"/>
      <c r="D214" s="90"/>
      <c r="E214" s="89"/>
      <c r="F214" s="91"/>
      <c r="G214" s="92"/>
      <c r="H214" s="93"/>
      <c r="I214" s="93"/>
    </row>
    <row r="215" spans="1:9" x14ac:dyDescent="0.25">
      <c r="A215" s="44">
        <v>3</v>
      </c>
      <c r="B215" s="26">
        <f>'Response 2 - Need 5'!B13</f>
        <v>0</v>
      </c>
      <c r="C215" s="89"/>
      <c r="D215" s="90"/>
      <c r="E215" s="89"/>
      <c r="F215" s="91"/>
      <c r="G215" s="92"/>
      <c r="H215" s="93"/>
      <c r="I215" s="93"/>
    </row>
    <row r="216" spans="1:9" x14ac:dyDescent="0.25">
      <c r="A216" s="44">
        <v>4</v>
      </c>
      <c r="B216" s="26">
        <f>'Response 2 - Need 5'!B14</f>
        <v>0</v>
      </c>
      <c r="C216" s="89"/>
      <c r="D216" s="90"/>
      <c r="E216" s="89"/>
      <c r="F216" s="91"/>
      <c r="G216" s="92"/>
      <c r="H216" s="93"/>
      <c r="I216" s="93"/>
    </row>
    <row r="217" spans="1:9" x14ac:dyDescent="0.25">
      <c r="A217" s="44">
        <v>5</v>
      </c>
      <c r="B217" s="26">
        <f>'Response 2 - Need 5'!B15</f>
        <v>0</v>
      </c>
      <c r="C217" s="89"/>
      <c r="D217" s="90"/>
      <c r="E217" s="89"/>
      <c r="F217" s="91"/>
      <c r="G217" s="92"/>
      <c r="H217" s="93"/>
      <c r="I217" s="93"/>
    </row>
    <row r="218" spans="1:9" x14ac:dyDescent="0.25">
      <c r="A218" s="44">
        <v>6</v>
      </c>
      <c r="B218" s="26">
        <f>'Response 2 - Need 5'!B16</f>
        <v>0</v>
      </c>
      <c r="C218" s="89"/>
      <c r="D218" s="90"/>
      <c r="E218" s="89"/>
      <c r="F218" s="91"/>
      <c r="G218" s="92"/>
      <c r="H218" s="93"/>
      <c r="I218" s="93"/>
    </row>
    <row r="219" spans="1:9" x14ac:dyDescent="0.25">
      <c r="A219" s="44">
        <v>7</v>
      </c>
      <c r="B219" s="26">
        <f>'Response 2 - Need 5'!B17</f>
        <v>0</v>
      </c>
      <c r="C219" s="89"/>
      <c r="D219" s="90"/>
      <c r="E219" s="89"/>
      <c r="F219" s="91"/>
      <c r="G219" s="92"/>
      <c r="H219" s="93"/>
      <c r="I219" s="93"/>
    </row>
    <row r="220" spans="1:9" x14ac:dyDescent="0.25">
      <c r="A220" s="44">
        <v>8</v>
      </c>
      <c r="B220" s="26">
        <f>'Response 2 - Need 5'!B18</f>
        <v>0</v>
      </c>
      <c r="C220" s="89"/>
      <c r="D220" s="90"/>
      <c r="E220" s="89"/>
      <c r="F220" s="91"/>
      <c r="G220" s="92"/>
      <c r="H220" s="93"/>
      <c r="I220" s="93"/>
    </row>
    <row r="221" spans="1:9" x14ac:dyDescent="0.25">
      <c r="A221" s="44">
        <v>9</v>
      </c>
      <c r="B221" s="26">
        <f>'Response 2 - Need 5'!B19</f>
        <v>0</v>
      </c>
      <c r="C221" s="89"/>
      <c r="D221" s="90"/>
      <c r="E221" s="89"/>
      <c r="F221" s="91"/>
      <c r="G221" s="92"/>
      <c r="H221" s="93"/>
      <c r="I221" s="93"/>
    </row>
    <row r="222" spans="1:9" x14ac:dyDescent="0.25">
      <c r="A222" s="44">
        <v>10</v>
      </c>
      <c r="B222" s="26">
        <f>'Response 2 - Need 5'!B20</f>
        <v>0</v>
      </c>
      <c r="C222" s="89"/>
      <c r="D222" s="90"/>
      <c r="E222" s="89"/>
      <c r="F222" s="91"/>
      <c r="G222" s="92"/>
      <c r="H222" s="93"/>
      <c r="I222" s="93"/>
    </row>
    <row r="223" spans="1:9" x14ac:dyDescent="0.25">
      <c r="A223" s="44">
        <v>11</v>
      </c>
      <c r="B223" s="26">
        <f>'Response 2 - Need 5'!B21</f>
        <v>0</v>
      </c>
      <c r="C223" s="89"/>
      <c r="D223" s="90"/>
      <c r="E223" s="89"/>
      <c r="F223" s="91"/>
      <c r="G223" s="92"/>
      <c r="H223" s="93"/>
      <c r="I223" s="93"/>
    </row>
    <row r="224" spans="1:9" x14ac:dyDescent="0.25">
      <c r="A224" s="44">
        <v>12</v>
      </c>
      <c r="B224" s="26">
        <f>'Response 2 - Need 5'!B22</f>
        <v>0</v>
      </c>
      <c r="C224" s="89"/>
      <c r="D224" s="90"/>
      <c r="E224" s="89"/>
      <c r="F224" s="91"/>
      <c r="G224" s="92"/>
      <c r="H224" s="93"/>
      <c r="I224" s="93"/>
    </row>
    <row r="225" spans="1:9" x14ac:dyDescent="0.25">
      <c r="A225" s="44">
        <v>13</v>
      </c>
      <c r="B225" s="26">
        <f>'Response 2 - Need 5'!B23</f>
        <v>0</v>
      </c>
      <c r="C225" s="89"/>
      <c r="D225" s="90"/>
      <c r="E225" s="89"/>
      <c r="F225" s="91"/>
      <c r="G225" s="92"/>
      <c r="H225" s="93"/>
      <c r="I225" s="93"/>
    </row>
    <row r="226" spans="1:9" x14ac:dyDescent="0.25">
      <c r="A226" s="44">
        <v>14</v>
      </c>
      <c r="B226" s="26">
        <f>'Response 2 - Need 5'!B24</f>
        <v>0</v>
      </c>
      <c r="C226" s="89"/>
      <c r="D226" s="90"/>
      <c r="E226" s="89"/>
      <c r="F226" s="91"/>
      <c r="G226" s="92"/>
      <c r="H226" s="93"/>
      <c r="I226" s="93"/>
    </row>
    <row r="227" spans="1:9" x14ac:dyDescent="0.25">
      <c r="A227" s="44">
        <v>15</v>
      </c>
      <c r="B227" s="26">
        <f>'Response 2 - Need 5'!B25</f>
        <v>0</v>
      </c>
      <c r="C227" s="89"/>
      <c r="D227" s="90"/>
      <c r="E227" s="89"/>
      <c r="F227" s="91"/>
      <c r="G227" s="92"/>
      <c r="H227" s="93"/>
      <c r="I227" s="93"/>
    </row>
    <row r="228" spans="1:9" x14ac:dyDescent="0.25">
      <c r="A228" s="44">
        <v>16</v>
      </c>
      <c r="B228" s="26">
        <f>'Response 2 - Need 5'!B26</f>
        <v>0</v>
      </c>
      <c r="C228" s="89"/>
      <c r="D228" s="90"/>
      <c r="E228" s="89"/>
      <c r="F228" s="91"/>
      <c r="G228" s="92"/>
      <c r="H228" s="93"/>
      <c r="I228" s="93"/>
    </row>
    <row r="229" spans="1:9" x14ac:dyDescent="0.25">
      <c r="A229" s="44">
        <v>17</v>
      </c>
      <c r="B229" s="26">
        <f>'Response 2 - Need 5'!B27</f>
        <v>0</v>
      </c>
      <c r="C229" s="89"/>
      <c r="D229" s="90"/>
      <c r="E229" s="89"/>
      <c r="F229" s="91"/>
      <c r="G229" s="92"/>
      <c r="H229" s="93"/>
      <c r="I229" s="93"/>
    </row>
    <row r="230" spans="1:9" x14ac:dyDescent="0.25">
      <c r="A230" s="44">
        <v>18</v>
      </c>
      <c r="B230" s="26">
        <f>'Response 2 - Need 5'!B28</f>
        <v>0</v>
      </c>
      <c r="C230" s="89"/>
      <c r="D230" s="90"/>
      <c r="E230" s="89"/>
      <c r="F230" s="91"/>
      <c r="G230" s="92"/>
      <c r="H230" s="93"/>
      <c r="I230" s="93"/>
    </row>
    <row r="231" spans="1:9" x14ac:dyDescent="0.25">
      <c r="A231" s="44">
        <v>19</v>
      </c>
      <c r="B231" s="26">
        <f>'Response 2 - Need 5'!B29</f>
        <v>0</v>
      </c>
      <c r="C231" s="89"/>
      <c r="D231" s="90"/>
      <c r="E231" s="89"/>
      <c r="F231" s="91"/>
      <c r="G231" s="92"/>
      <c r="H231" s="93"/>
      <c r="I231" s="93"/>
    </row>
    <row r="232" spans="1:9" x14ac:dyDescent="0.25">
      <c r="A232" s="44">
        <v>20</v>
      </c>
      <c r="B232" s="26">
        <f>'Response 2 - Need 5'!B30</f>
        <v>0</v>
      </c>
      <c r="C232" s="89"/>
      <c r="D232" s="90"/>
      <c r="E232" s="89"/>
      <c r="F232" s="91"/>
      <c r="G232" s="92"/>
      <c r="H232" s="93"/>
      <c r="I232" s="93"/>
    </row>
    <row r="233" spans="1:9" x14ac:dyDescent="0.25">
      <c r="A233" s="44">
        <v>21</v>
      </c>
      <c r="B233" s="26">
        <f>'Response 2 - Need 5'!B31</f>
        <v>0</v>
      </c>
      <c r="C233" s="89"/>
      <c r="D233" s="90"/>
      <c r="E233" s="89"/>
      <c r="F233" s="91"/>
      <c r="G233" s="92"/>
      <c r="H233" s="93"/>
      <c r="I233" s="93"/>
    </row>
    <row r="234" spans="1:9" x14ac:dyDescent="0.25">
      <c r="A234" s="44">
        <v>22</v>
      </c>
      <c r="B234" s="26">
        <f>'Response 2 - Need 5'!B32</f>
        <v>0</v>
      </c>
      <c r="C234" s="89"/>
      <c r="D234" s="90"/>
      <c r="E234" s="89"/>
      <c r="F234" s="91"/>
      <c r="G234" s="92"/>
      <c r="H234" s="93"/>
      <c r="I234" s="93"/>
    </row>
    <row r="235" spans="1:9" x14ac:dyDescent="0.25">
      <c r="A235" s="44">
        <v>23</v>
      </c>
      <c r="B235" s="26">
        <f>'Response 2 - Need 5'!B33</f>
        <v>0</v>
      </c>
      <c r="C235" s="89"/>
      <c r="D235" s="90"/>
      <c r="E235" s="89"/>
      <c r="F235" s="91"/>
      <c r="G235" s="92"/>
      <c r="H235" s="93"/>
      <c r="I235" s="93"/>
    </row>
    <row r="236" spans="1:9" x14ac:dyDescent="0.25">
      <c r="A236" s="44">
        <v>24</v>
      </c>
      <c r="B236" s="26">
        <f>'Response 2 - Need 5'!B34</f>
        <v>0</v>
      </c>
      <c r="C236" s="89"/>
      <c r="D236" s="90"/>
      <c r="E236" s="89"/>
      <c r="F236" s="91"/>
      <c r="G236" s="92"/>
      <c r="H236" s="93"/>
      <c r="I236" s="93"/>
    </row>
    <row r="237" spans="1:9" x14ac:dyDescent="0.25">
      <c r="A237" s="44">
        <v>25</v>
      </c>
      <c r="B237" s="26">
        <f>'Response 2 - Need 5'!B35</f>
        <v>0</v>
      </c>
      <c r="C237" s="89"/>
      <c r="D237" s="90"/>
      <c r="E237" s="89"/>
      <c r="F237" s="91"/>
      <c r="G237" s="92"/>
      <c r="H237" s="93"/>
      <c r="I237" s="93"/>
    </row>
    <row r="238" spans="1:9" x14ac:dyDescent="0.25">
      <c r="A238" s="44">
        <v>26</v>
      </c>
      <c r="B238" s="26">
        <f>'Response 2 - Need 5'!B36</f>
        <v>0</v>
      </c>
      <c r="C238" s="89"/>
      <c r="D238" s="90"/>
      <c r="E238" s="89"/>
      <c r="F238" s="91"/>
      <c r="G238" s="92"/>
      <c r="H238" s="93"/>
      <c r="I238" s="93"/>
    </row>
    <row r="239" spans="1:9" x14ac:dyDescent="0.25">
      <c r="A239" s="44">
        <v>27</v>
      </c>
      <c r="B239" s="26">
        <f>'Response 2 - Need 5'!B37</f>
        <v>0</v>
      </c>
      <c r="C239" s="89"/>
      <c r="D239" s="90"/>
      <c r="E239" s="89"/>
      <c r="F239" s="91"/>
      <c r="G239" s="92"/>
      <c r="H239" s="93"/>
      <c r="I239" s="93"/>
    </row>
    <row r="240" spans="1:9" x14ac:dyDescent="0.25">
      <c r="A240" s="44">
        <v>28</v>
      </c>
      <c r="B240" s="26">
        <f>'Response 2 - Need 5'!B38</f>
        <v>0</v>
      </c>
      <c r="C240" s="89"/>
      <c r="D240" s="90"/>
      <c r="E240" s="89"/>
      <c r="F240" s="91"/>
      <c r="G240" s="92"/>
      <c r="H240" s="93"/>
      <c r="I240" s="93"/>
    </row>
    <row r="241" spans="1:9" x14ac:dyDescent="0.25">
      <c r="A241" s="44">
        <v>29</v>
      </c>
      <c r="B241" s="26">
        <f>'Response 2 - Need 5'!B39</f>
        <v>0</v>
      </c>
      <c r="C241" s="89"/>
      <c r="D241" s="90"/>
      <c r="E241" s="89"/>
      <c r="F241" s="91"/>
      <c r="G241" s="92"/>
      <c r="H241" s="93"/>
      <c r="I241" s="93"/>
    </row>
    <row r="242" spans="1:9" x14ac:dyDescent="0.25">
      <c r="A242" s="44">
        <v>30</v>
      </c>
      <c r="B242" s="26">
        <f>'Response 2 - Need 5'!B40</f>
        <v>0</v>
      </c>
      <c r="C242" s="89"/>
      <c r="D242" s="90"/>
      <c r="E242" s="89"/>
      <c r="F242" s="91"/>
      <c r="G242" s="92"/>
      <c r="H242" s="93"/>
      <c r="I242" s="93"/>
    </row>
    <row r="243" spans="1:9" x14ac:dyDescent="0.25">
      <c r="A243" s="44">
        <v>31</v>
      </c>
      <c r="B243" s="26">
        <f>'Response 2 - Need 5'!B41</f>
        <v>0</v>
      </c>
      <c r="C243" s="89"/>
      <c r="D243" s="90"/>
      <c r="E243" s="89"/>
      <c r="F243" s="91"/>
      <c r="G243" s="92"/>
      <c r="H243" s="93"/>
      <c r="I243" s="93"/>
    </row>
    <row r="244" spans="1:9" x14ac:dyDescent="0.25">
      <c r="A244" s="44">
        <v>32</v>
      </c>
      <c r="B244" s="26">
        <f>'Response 2 - Need 5'!B42</f>
        <v>0</v>
      </c>
      <c r="C244" s="89"/>
      <c r="D244" s="90"/>
      <c r="E244" s="89"/>
      <c r="F244" s="91"/>
      <c r="G244" s="92"/>
      <c r="H244" s="93"/>
      <c r="I244" s="93"/>
    </row>
    <row r="245" spans="1:9" x14ac:dyDescent="0.25">
      <c r="A245" s="44">
        <v>33</v>
      </c>
      <c r="B245" s="26">
        <f>'Response 2 - Need 5'!B43</f>
        <v>0</v>
      </c>
      <c r="C245" s="89"/>
      <c r="D245" s="90"/>
      <c r="E245" s="89"/>
      <c r="F245" s="91"/>
      <c r="G245" s="92"/>
      <c r="H245" s="93"/>
      <c r="I245" s="93"/>
    </row>
    <row r="246" spans="1:9" x14ac:dyDescent="0.25">
      <c r="A246" s="44">
        <v>34</v>
      </c>
      <c r="B246" s="26">
        <f>'Response 2 - Need 5'!B44</f>
        <v>0</v>
      </c>
      <c r="C246" s="89"/>
      <c r="D246" s="90"/>
      <c r="E246" s="89"/>
      <c r="F246" s="91"/>
      <c r="G246" s="92"/>
      <c r="H246" s="93"/>
      <c r="I246" s="93"/>
    </row>
    <row r="247" spans="1:9" x14ac:dyDescent="0.25">
      <c r="A247" s="44">
        <v>35</v>
      </c>
      <c r="B247" s="26">
        <f>'Response 2 - Need 5'!B45</f>
        <v>0</v>
      </c>
      <c r="C247" s="89"/>
      <c r="D247" s="90"/>
      <c r="E247" s="89"/>
      <c r="F247" s="91"/>
      <c r="G247" s="92"/>
      <c r="H247" s="93"/>
      <c r="I247" s="93"/>
    </row>
    <row r="248" spans="1:9" x14ac:dyDescent="0.25">
      <c r="A248" s="44">
        <v>36</v>
      </c>
      <c r="B248" s="26">
        <f>'Response 2 - Need 5'!B46</f>
        <v>0</v>
      </c>
      <c r="C248" s="89"/>
      <c r="D248" s="90"/>
      <c r="E248" s="89"/>
      <c r="F248" s="91"/>
      <c r="G248" s="92"/>
      <c r="H248" s="93"/>
      <c r="I248" s="93"/>
    </row>
    <row r="249" spans="1:9" x14ac:dyDescent="0.25">
      <c r="A249" s="44">
        <v>37</v>
      </c>
      <c r="B249" s="26">
        <f>'Response 2 - Need 5'!B47</f>
        <v>0</v>
      </c>
      <c r="C249" s="89"/>
      <c r="D249" s="90"/>
      <c r="E249" s="89"/>
      <c r="F249" s="91"/>
      <c r="G249" s="92"/>
      <c r="H249" s="93"/>
      <c r="I249" s="93"/>
    </row>
    <row r="250" spans="1:9" x14ac:dyDescent="0.25">
      <c r="A250" s="44">
        <v>38</v>
      </c>
      <c r="B250" s="26">
        <f>'Response 2 - Need 5'!B48</f>
        <v>0</v>
      </c>
      <c r="C250" s="89"/>
      <c r="D250" s="90"/>
      <c r="E250" s="89"/>
      <c r="F250" s="91"/>
      <c r="G250" s="92"/>
      <c r="H250" s="93"/>
      <c r="I250" s="93"/>
    </row>
    <row r="251" spans="1:9" x14ac:dyDescent="0.25">
      <c r="A251" s="44">
        <v>39</v>
      </c>
      <c r="B251" s="26">
        <f>'Response 2 - Need 5'!B49</f>
        <v>0</v>
      </c>
      <c r="C251" s="89"/>
      <c r="D251" s="90"/>
      <c r="E251" s="89"/>
      <c r="F251" s="91"/>
      <c r="G251" s="92"/>
      <c r="H251" s="93"/>
      <c r="I251" s="93"/>
    </row>
    <row r="252" spans="1:9" x14ac:dyDescent="0.25">
      <c r="A252" s="44">
        <v>40</v>
      </c>
      <c r="B252" s="26">
        <f>'Response 2 - Need 5'!B50</f>
        <v>0</v>
      </c>
      <c r="C252" s="89"/>
      <c r="D252" s="90"/>
      <c r="E252" s="89"/>
      <c r="F252" s="91"/>
      <c r="G252" s="92"/>
      <c r="H252" s="93"/>
      <c r="I252" s="93"/>
    </row>
    <row r="253" spans="1:9" x14ac:dyDescent="0.25">
      <c r="A253" s="44">
        <v>41</v>
      </c>
      <c r="B253" s="26">
        <f>'Response 2 - Need 5'!B51</f>
        <v>0</v>
      </c>
      <c r="C253" s="89"/>
      <c r="D253" s="90"/>
      <c r="E253" s="89"/>
      <c r="F253" s="91"/>
      <c r="G253" s="92"/>
      <c r="H253" s="93"/>
      <c r="I253" s="93"/>
    </row>
    <row r="254" spans="1:9" x14ac:dyDescent="0.25">
      <c r="A254" s="44">
        <v>42</v>
      </c>
      <c r="B254" s="26">
        <f>'Response 2 - Need 5'!B52</f>
        <v>0</v>
      </c>
      <c r="C254" s="89"/>
      <c r="D254" s="90"/>
      <c r="E254" s="89"/>
      <c r="F254" s="91"/>
      <c r="G254" s="92"/>
      <c r="H254" s="93"/>
      <c r="I254" s="93"/>
    </row>
    <row r="255" spans="1:9" x14ac:dyDescent="0.25">
      <c r="A255" s="44">
        <v>43</v>
      </c>
      <c r="B255" s="26">
        <f>'Response 2 - Need 5'!B53</f>
        <v>0</v>
      </c>
      <c r="C255" s="89"/>
      <c r="D255" s="90"/>
      <c r="E255" s="89"/>
      <c r="F255" s="91"/>
      <c r="G255" s="92"/>
      <c r="H255" s="93"/>
      <c r="I255" s="93"/>
    </row>
    <row r="256" spans="1:9" x14ac:dyDescent="0.25">
      <c r="A256" s="44">
        <v>44</v>
      </c>
      <c r="B256" s="26">
        <f>'Response 2 - Need 5'!B54</f>
        <v>0</v>
      </c>
      <c r="C256" s="89"/>
      <c r="D256" s="90"/>
      <c r="E256" s="89"/>
      <c r="F256" s="91"/>
      <c r="G256" s="92"/>
      <c r="H256" s="93"/>
      <c r="I256" s="93"/>
    </row>
    <row r="257" spans="1:9" x14ac:dyDescent="0.25">
      <c r="A257" s="44">
        <v>45</v>
      </c>
      <c r="B257" s="26">
        <f>'Response 2 - Need 5'!B55</f>
        <v>0</v>
      </c>
      <c r="C257" s="89"/>
      <c r="D257" s="90"/>
      <c r="E257" s="89"/>
      <c r="F257" s="91"/>
      <c r="G257" s="92"/>
      <c r="H257" s="93"/>
      <c r="I257" s="93"/>
    </row>
    <row r="258" spans="1:9" x14ac:dyDescent="0.25">
      <c r="A258" s="44">
        <v>46</v>
      </c>
      <c r="B258" s="26">
        <f>'Response 2 - Need 5'!B56</f>
        <v>0</v>
      </c>
      <c r="C258" s="89"/>
      <c r="D258" s="90"/>
      <c r="E258" s="89"/>
      <c r="F258" s="91"/>
      <c r="G258" s="92"/>
      <c r="H258" s="93"/>
      <c r="I258" s="93"/>
    </row>
    <row r="259" spans="1:9" x14ac:dyDescent="0.25">
      <c r="A259" s="44">
        <v>47</v>
      </c>
      <c r="B259" s="26">
        <f>'Response 2 - Need 5'!B57</f>
        <v>0</v>
      </c>
      <c r="C259" s="89"/>
      <c r="D259" s="90"/>
      <c r="E259" s="89"/>
      <c r="F259" s="91"/>
      <c r="G259" s="92"/>
      <c r="H259" s="93"/>
      <c r="I259" s="93"/>
    </row>
    <row r="260" spans="1:9" x14ac:dyDescent="0.25">
      <c r="A260" s="44">
        <v>48</v>
      </c>
      <c r="B260" s="26">
        <f>'Response 2 - Need 5'!B58</f>
        <v>0</v>
      </c>
      <c r="C260" s="89"/>
      <c r="D260" s="90"/>
      <c r="E260" s="89"/>
      <c r="F260" s="91"/>
      <c r="G260" s="92"/>
      <c r="H260" s="93"/>
      <c r="I260" s="93"/>
    </row>
    <row r="261" spans="1:9" x14ac:dyDescent="0.25">
      <c r="A261" s="44">
        <v>49</v>
      </c>
      <c r="B261" s="26">
        <f>'Response 2 - Need 5'!B59</f>
        <v>0</v>
      </c>
      <c r="C261" s="89"/>
      <c r="D261" s="90"/>
      <c r="E261" s="89"/>
      <c r="F261" s="91"/>
      <c r="G261" s="92"/>
      <c r="H261" s="93"/>
      <c r="I261" s="93"/>
    </row>
    <row r="262" spans="1:9" x14ac:dyDescent="0.25">
      <c r="A262" s="44">
        <v>50</v>
      </c>
      <c r="B262" s="26">
        <f>'Response 2 - Need 5'!B60</f>
        <v>0</v>
      </c>
      <c r="C262" s="89"/>
      <c r="D262" s="90"/>
      <c r="E262" s="89"/>
      <c r="F262" s="91"/>
      <c r="G262" s="101"/>
      <c r="H262" s="100"/>
      <c r="I262" s="100"/>
    </row>
    <row r="263" spans="1:9" ht="15.75" thickBot="1" x14ac:dyDescent="0.3">
      <c r="B263" s="69" t="s">
        <v>125</v>
      </c>
      <c r="C263" s="68">
        <f>SUM(C213:C262)</f>
        <v>0</v>
      </c>
      <c r="D263" s="62"/>
      <c r="E263" s="68">
        <f>SUM(E213:E262)</f>
        <v>0</v>
      </c>
      <c r="F263" s="63"/>
      <c r="G263" s="64"/>
      <c r="H263" s="65"/>
      <c r="I263" s="66"/>
    </row>
    <row r="264" spans="1:9" x14ac:dyDescent="0.25">
      <c r="B264" s="35" t="s">
        <v>117</v>
      </c>
      <c r="C264" s="72">
        <f>C159+C107+C55+C211+C263</f>
        <v>1219110</v>
      </c>
      <c r="D264" s="33"/>
      <c r="E264" s="72">
        <f>E159+E107+E55+E211+E263</f>
        <v>60315</v>
      </c>
      <c r="F264" s="70"/>
      <c r="G264" s="71"/>
      <c r="H264" s="71"/>
      <c r="I264" s="71"/>
    </row>
  </sheetData>
  <sheetProtection algorithmName="SHA-512" hashValue="8Ld4rX7Q9u4iY4dWou1luMqGaMB5jVdSRbbKWF2ltKdBlPvNr2c66+O0I1ciu5IwNzVBKKe1v8PDzel45h0KfA==" saltValue="o5hbSaqr9i5jwmT09mistA==" spinCount="100000" sheet="1" objects="1" scenarios="1" formatCells="0" formatColumns="0" formatRows="0" insertColumns="0" insertRows="0" insertHyperlinks="0"/>
  <mergeCells count="9">
    <mergeCell ref="B212:I212"/>
    <mergeCell ref="B108:I108"/>
    <mergeCell ref="G2:I2"/>
    <mergeCell ref="B1:I1"/>
    <mergeCell ref="K2:AB2"/>
    <mergeCell ref="B4:I4"/>
    <mergeCell ref="K3:AB4"/>
    <mergeCell ref="B56:I56"/>
    <mergeCell ref="B160:I160"/>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91DB-A8BD-4E5E-87B7-41F80ECDD265}">
  <sheetPr>
    <tabColor theme="3" tint="0.59999389629810485"/>
  </sheetPr>
  <dimension ref="A1:J18"/>
  <sheetViews>
    <sheetView tabSelected="1" workbookViewId="0">
      <selection sqref="A1:J1"/>
    </sheetView>
  </sheetViews>
  <sheetFormatPr defaultColWidth="9.140625" defaultRowHeight="15" x14ac:dyDescent="0.25"/>
  <cols>
    <col min="1" max="16384" width="9.140625" style="1"/>
  </cols>
  <sheetData>
    <row r="1" spans="1:10" ht="19.5" thickBot="1" x14ac:dyDescent="0.3">
      <c r="A1" s="144" t="s">
        <v>72</v>
      </c>
      <c r="B1" s="144"/>
      <c r="C1" s="144"/>
      <c r="D1" s="144"/>
      <c r="E1" s="144"/>
      <c r="F1" s="144"/>
      <c r="G1" s="144"/>
      <c r="H1" s="144"/>
      <c r="I1" s="144"/>
      <c r="J1" s="144"/>
    </row>
    <row r="2" spans="1:10" ht="108.75" customHeight="1" x14ac:dyDescent="0.25">
      <c r="A2" s="169" t="s">
        <v>73</v>
      </c>
      <c r="B2" s="169"/>
      <c r="C2" s="169"/>
      <c r="D2" s="169"/>
      <c r="E2" s="169"/>
      <c r="F2" s="169"/>
      <c r="G2" s="169"/>
      <c r="H2" s="169"/>
      <c r="I2" s="169"/>
      <c r="J2" s="169"/>
    </row>
    <row r="4" spans="1:10" ht="74.25" customHeight="1" x14ac:dyDescent="0.25">
      <c r="A4" s="152" t="s">
        <v>74</v>
      </c>
      <c r="B4" s="152"/>
      <c r="C4" s="152"/>
      <c r="D4" s="152"/>
      <c r="E4" s="152"/>
      <c r="F4" s="152"/>
      <c r="G4" s="152"/>
      <c r="H4" s="152"/>
      <c r="I4" s="152"/>
      <c r="J4" s="152"/>
    </row>
    <row r="5" spans="1:10" x14ac:dyDescent="0.25">
      <c r="A5" s="39"/>
      <c r="B5" s="39"/>
      <c r="C5" s="39"/>
      <c r="D5" s="39"/>
      <c r="E5" s="39"/>
      <c r="F5" s="39"/>
      <c r="G5" s="39"/>
      <c r="H5" s="39"/>
      <c r="I5" s="39"/>
      <c r="J5" s="39"/>
    </row>
    <row r="6" spans="1:10" ht="43.5" customHeight="1" x14ac:dyDescent="0.25">
      <c r="A6" s="152" t="s">
        <v>75</v>
      </c>
      <c r="B6" s="152"/>
      <c r="C6" s="152"/>
      <c r="D6" s="152"/>
      <c r="E6" s="152"/>
      <c r="F6" s="152"/>
      <c r="G6" s="152"/>
      <c r="H6" s="152"/>
      <c r="I6" s="152"/>
      <c r="J6" s="152"/>
    </row>
    <row r="7" spans="1:10" x14ac:dyDescent="0.25">
      <c r="A7" s="39"/>
      <c r="B7" s="39"/>
      <c r="C7" s="39"/>
      <c r="D7" s="39"/>
      <c r="E7" s="39"/>
      <c r="F7" s="39"/>
      <c r="G7" s="39"/>
      <c r="H7" s="39"/>
      <c r="I7" s="39"/>
      <c r="J7" s="39"/>
    </row>
    <row r="8" spans="1:10" x14ac:dyDescent="0.25">
      <c r="A8" s="152" t="s">
        <v>76</v>
      </c>
      <c r="B8" s="152"/>
      <c r="C8" s="152"/>
      <c r="D8" s="152"/>
      <c r="E8" s="152"/>
      <c r="F8" s="152"/>
      <c r="G8" s="152"/>
      <c r="H8" s="152"/>
      <c r="I8" s="152"/>
      <c r="J8" s="152"/>
    </row>
    <row r="9" spans="1:10" x14ac:dyDescent="0.25">
      <c r="A9" s="39"/>
      <c r="B9" s="39"/>
      <c r="C9" s="39"/>
      <c r="D9" s="39"/>
      <c r="E9" s="39"/>
      <c r="F9" s="39"/>
      <c r="G9" s="39"/>
      <c r="H9" s="39"/>
      <c r="I9" s="39"/>
      <c r="J9" s="39"/>
    </row>
    <row r="10" spans="1:10" ht="90.75" customHeight="1" x14ac:dyDescent="0.25">
      <c r="A10" s="152" t="s">
        <v>77</v>
      </c>
      <c r="B10" s="152"/>
      <c r="C10" s="152"/>
      <c r="D10" s="152"/>
      <c r="E10" s="152"/>
      <c r="F10" s="152"/>
      <c r="G10" s="152"/>
      <c r="H10" s="152"/>
      <c r="I10" s="152"/>
      <c r="J10" s="152"/>
    </row>
    <row r="11" spans="1:10" x14ac:dyDescent="0.25">
      <c r="A11" s="39"/>
      <c r="B11" s="39"/>
      <c r="C11" s="39"/>
      <c r="D11" s="39"/>
      <c r="E11" s="39"/>
      <c r="F11" s="39"/>
      <c r="G11" s="39"/>
      <c r="H11" s="39"/>
      <c r="I11" s="39"/>
      <c r="J11" s="39"/>
    </row>
    <row r="12" spans="1:10" ht="63.75" customHeight="1" x14ac:dyDescent="0.25">
      <c r="A12" s="152" t="s">
        <v>78</v>
      </c>
      <c r="B12" s="152"/>
      <c r="C12" s="152"/>
      <c r="D12" s="152"/>
      <c r="E12" s="152"/>
      <c r="F12" s="152"/>
      <c r="G12" s="152"/>
      <c r="H12" s="152"/>
      <c r="I12" s="152"/>
      <c r="J12" s="152"/>
    </row>
    <row r="13" spans="1:10" x14ac:dyDescent="0.25">
      <c r="A13" s="39"/>
      <c r="B13" s="39"/>
      <c r="C13" s="39"/>
      <c r="D13" s="39"/>
      <c r="E13" s="39"/>
      <c r="F13" s="39"/>
      <c r="G13" s="39"/>
      <c r="H13" s="39"/>
      <c r="I13" s="39"/>
      <c r="J13" s="39"/>
    </row>
    <row r="14" spans="1:10" ht="46.5" customHeight="1" x14ac:dyDescent="0.25">
      <c r="A14" s="152" t="s">
        <v>79</v>
      </c>
      <c r="B14" s="152"/>
      <c r="C14" s="152"/>
      <c r="D14" s="152"/>
      <c r="E14" s="152"/>
      <c r="F14" s="152"/>
      <c r="G14" s="152"/>
      <c r="H14" s="152"/>
      <c r="I14" s="152"/>
      <c r="J14" s="152"/>
    </row>
    <row r="15" spans="1:10" x14ac:dyDescent="0.25">
      <c r="A15" s="39"/>
      <c r="B15" s="39"/>
      <c r="C15" s="39"/>
      <c r="D15" s="39"/>
      <c r="E15" s="39"/>
      <c r="F15" s="39"/>
      <c r="G15" s="39"/>
      <c r="H15" s="39"/>
      <c r="I15" s="39"/>
      <c r="J15" s="39"/>
    </row>
    <row r="16" spans="1:10" ht="53.25" customHeight="1" x14ac:dyDescent="0.25">
      <c r="A16" s="152" t="s">
        <v>80</v>
      </c>
      <c r="B16" s="152"/>
      <c r="C16" s="152"/>
      <c r="D16" s="152"/>
      <c r="E16" s="152"/>
      <c r="F16" s="152"/>
      <c r="G16" s="152"/>
      <c r="H16" s="152"/>
      <c r="I16" s="152"/>
      <c r="J16" s="152"/>
    </row>
    <row r="17" spans="1:10" x14ac:dyDescent="0.25">
      <c r="A17" s="39"/>
      <c r="B17" s="39"/>
      <c r="C17" s="39"/>
      <c r="D17" s="39"/>
      <c r="E17" s="39"/>
      <c r="F17" s="39"/>
      <c r="G17" s="39"/>
      <c r="H17" s="39"/>
      <c r="I17" s="39"/>
      <c r="J17" s="39"/>
    </row>
    <row r="18" spans="1:10" ht="76.5" customHeight="1" x14ac:dyDescent="0.25">
      <c r="A18" s="152" t="s">
        <v>81</v>
      </c>
      <c r="B18" s="152"/>
      <c r="C18" s="152"/>
      <c r="D18" s="152"/>
      <c r="E18" s="152"/>
      <c r="F18" s="152"/>
      <c r="G18" s="152"/>
      <c r="H18" s="152"/>
      <c r="I18" s="152"/>
      <c r="J18" s="152"/>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01EB5-D201-4F39-8940-C286B2948819}">
  <sheetPr>
    <tabColor theme="3" tint="0.59999389629810485"/>
  </sheetPr>
  <dimension ref="A1:J51"/>
  <sheetViews>
    <sheetView workbookViewId="0">
      <selection activeCell="B6" sqref="B6:J6"/>
    </sheetView>
  </sheetViews>
  <sheetFormatPr defaultColWidth="9.140625" defaultRowHeight="15" x14ac:dyDescent="0.25"/>
  <cols>
    <col min="1" max="1" width="15.42578125" style="1" customWidth="1"/>
    <col min="2" max="2" width="13.85546875" style="1" customWidth="1"/>
    <col min="3" max="3" width="12.5703125" style="1" customWidth="1"/>
    <col min="4" max="4" width="13" style="1" customWidth="1"/>
    <col min="5" max="5" width="15.85546875" style="1" customWidth="1"/>
    <col min="6" max="6" width="14.42578125" style="1" customWidth="1"/>
    <col min="7" max="7" width="22.85546875" style="1" customWidth="1"/>
    <col min="8" max="8" width="8.140625" style="1" customWidth="1"/>
    <col min="9" max="16384" width="9.140625" style="1"/>
  </cols>
  <sheetData>
    <row r="1" spans="1:10" ht="19.5" thickBot="1" x14ac:dyDescent="0.3">
      <c r="A1" s="144" t="s">
        <v>22</v>
      </c>
      <c r="B1" s="144"/>
      <c r="C1" s="144"/>
      <c r="D1" s="144"/>
      <c r="E1" s="144"/>
      <c r="F1" s="144"/>
      <c r="G1" s="144"/>
      <c r="H1" s="144"/>
      <c r="I1" s="144"/>
      <c r="J1" s="144"/>
    </row>
    <row r="2" spans="1:10" ht="31.5" customHeight="1" x14ac:dyDescent="0.25">
      <c r="A2" s="168" t="s">
        <v>23</v>
      </c>
      <c r="B2" s="168"/>
      <c r="C2" s="168"/>
      <c r="D2" s="168"/>
      <c r="E2" s="168"/>
      <c r="F2" s="168"/>
      <c r="G2" s="168"/>
      <c r="H2" s="168"/>
      <c r="I2" s="168"/>
      <c r="J2" s="168"/>
    </row>
    <row r="3" spans="1:10" x14ac:dyDescent="0.25">
      <c r="A3" s="146" t="s">
        <v>24</v>
      </c>
      <c r="B3" s="146"/>
      <c r="C3" s="146"/>
      <c r="D3" s="146"/>
      <c r="E3" s="146"/>
      <c r="F3" s="146"/>
      <c r="G3" s="146"/>
      <c r="H3" s="146"/>
      <c r="I3" s="146"/>
      <c r="J3" s="146"/>
    </row>
    <row r="4" spans="1:10" ht="47.25" customHeight="1" x14ac:dyDescent="0.25">
      <c r="A4" s="30" t="s">
        <v>25</v>
      </c>
      <c r="B4" s="171" t="s">
        <v>99</v>
      </c>
      <c r="C4" s="171"/>
      <c r="D4" s="171"/>
      <c r="E4" s="171"/>
      <c r="F4" s="171"/>
      <c r="G4" s="171"/>
      <c r="H4" s="171"/>
      <c r="I4" s="171"/>
      <c r="J4" s="171"/>
    </row>
    <row r="5" spans="1:10" x14ac:dyDescent="0.25">
      <c r="A5" s="30" t="s">
        <v>26</v>
      </c>
      <c r="B5" s="171" t="s">
        <v>97</v>
      </c>
      <c r="C5" s="171"/>
      <c r="D5" s="171"/>
      <c r="E5" s="171"/>
      <c r="F5" s="171"/>
      <c r="G5" s="171"/>
      <c r="H5" s="171"/>
      <c r="I5" s="171"/>
      <c r="J5" s="171"/>
    </row>
    <row r="6" spans="1:10" ht="48.75" customHeight="1" x14ac:dyDescent="0.25">
      <c r="A6" s="30" t="s">
        <v>27</v>
      </c>
      <c r="B6" s="171" t="s">
        <v>98</v>
      </c>
      <c r="C6" s="171"/>
      <c r="D6" s="171"/>
      <c r="E6" s="171"/>
      <c r="F6" s="171"/>
      <c r="G6" s="171"/>
      <c r="H6" s="171"/>
      <c r="I6" s="171"/>
      <c r="J6" s="171"/>
    </row>
    <row r="7" spans="1:10" x14ac:dyDescent="0.25">
      <c r="A7" s="24"/>
      <c r="B7" s="20"/>
    </row>
    <row r="9" spans="1:10" ht="19.5" thickBot="1" x14ac:dyDescent="0.3">
      <c r="A9" s="144" t="s">
        <v>28</v>
      </c>
      <c r="B9" s="144"/>
      <c r="C9" s="144"/>
      <c r="D9" s="144"/>
      <c r="E9" s="144"/>
      <c r="F9" s="144"/>
      <c r="G9" s="144"/>
      <c r="H9" s="144"/>
      <c r="I9" s="144"/>
      <c r="J9" s="144"/>
    </row>
    <row r="10" spans="1:10" x14ac:dyDescent="0.25">
      <c r="A10" s="152" t="s">
        <v>95</v>
      </c>
      <c r="B10" s="152"/>
      <c r="C10" s="152"/>
      <c r="D10" s="152"/>
      <c r="E10" s="152"/>
      <c r="F10" s="152"/>
      <c r="G10" s="152"/>
      <c r="H10" s="152"/>
      <c r="I10" s="152"/>
      <c r="J10" s="152"/>
    </row>
    <row r="11" spans="1:10" x14ac:dyDescent="0.25">
      <c r="A11" s="152"/>
      <c r="B11" s="152"/>
      <c r="C11" s="152"/>
      <c r="D11" s="152"/>
      <c r="E11" s="152"/>
      <c r="F11" s="152"/>
      <c r="G11" s="152"/>
      <c r="H11" s="152"/>
      <c r="I11" s="152"/>
      <c r="J11" s="152"/>
    </row>
    <row r="13" spans="1:10" ht="15" customHeight="1" x14ac:dyDescent="0.25">
      <c r="A13" s="146" t="s">
        <v>30</v>
      </c>
      <c r="B13" s="146"/>
      <c r="C13" s="146"/>
      <c r="D13" s="146"/>
      <c r="E13" s="146"/>
      <c r="F13" s="146"/>
      <c r="G13" s="146"/>
      <c r="H13" s="146"/>
      <c r="I13" s="146"/>
      <c r="J13" s="146"/>
    </row>
    <row r="14" spans="1:10" ht="30" customHeight="1" x14ac:dyDescent="0.25">
      <c r="A14" s="31" t="s">
        <v>32</v>
      </c>
      <c r="B14" s="170" t="s">
        <v>100</v>
      </c>
      <c r="C14" s="170"/>
      <c r="D14" s="170"/>
      <c r="E14" s="170"/>
      <c r="F14" s="170"/>
      <c r="G14" s="170"/>
      <c r="H14" s="170"/>
      <c r="I14" s="170"/>
      <c r="J14" s="170"/>
    </row>
    <row r="15" spans="1:10" ht="70.5" customHeight="1" x14ac:dyDescent="0.25">
      <c r="A15" s="31" t="s">
        <v>33</v>
      </c>
      <c r="B15" s="170" t="s">
        <v>101</v>
      </c>
      <c r="C15" s="170"/>
      <c r="D15" s="170"/>
      <c r="E15" s="170"/>
      <c r="F15" s="170"/>
      <c r="G15" s="170"/>
      <c r="H15" s="170"/>
      <c r="I15" s="170"/>
      <c r="J15" s="170"/>
    </row>
    <row r="16" spans="1:10" x14ac:dyDescent="0.25">
      <c r="A16" s="31" t="s">
        <v>34</v>
      </c>
      <c r="B16" s="170"/>
      <c r="C16" s="170"/>
      <c r="D16" s="170"/>
      <c r="E16" s="170"/>
      <c r="F16" s="170"/>
      <c r="G16" s="170"/>
      <c r="H16" s="170"/>
      <c r="I16" s="170"/>
      <c r="J16" s="170"/>
    </row>
    <row r="17" spans="1:10" x14ac:dyDescent="0.25">
      <c r="A17" s="32" t="s">
        <v>35</v>
      </c>
      <c r="B17" s="170"/>
      <c r="C17" s="170"/>
      <c r="D17" s="170"/>
      <c r="E17" s="170"/>
      <c r="F17" s="170"/>
      <c r="G17" s="170"/>
      <c r="H17" s="170"/>
      <c r="I17" s="170"/>
      <c r="J17" s="170"/>
    </row>
    <row r="18" spans="1:10" x14ac:dyDescent="0.25">
      <c r="A18" s="32" t="s">
        <v>36</v>
      </c>
      <c r="B18" s="170"/>
      <c r="C18" s="170"/>
      <c r="D18" s="170"/>
      <c r="E18" s="170"/>
      <c r="F18" s="170"/>
      <c r="G18" s="170"/>
      <c r="H18" s="170"/>
      <c r="I18" s="170"/>
      <c r="J18" s="170"/>
    </row>
    <row r="19" spans="1:10" x14ac:dyDescent="0.25">
      <c r="A19" s="32" t="s">
        <v>37</v>
      </c>
      <c r="B19" s="170"/>
      <c r="C19" s="170"/>
      <c r="D19" s="170"/>
      <c r="E19" s="170"/>
      <c r="F19" s="170"/>
      <c r="G19" s="170"/>
      <c r="H19" s="170"/>
      <c r="I19" s="170"/>
      <c r="J19" s="170"/>
    </row>
    <row r="20" spans="1:10" x14ac:dyDescent="0.25">
      <c r="A20" s="32" t="s">
        <v>38</v>
      </c>
      <c r="B20" s="170"/>
      <c r="C20" s="170"/>
      <c r="D20" s="170"/>
      <c r="E20" s="170"/>
      <c r="F20" s="170"/>
      <c r="G20" s="170"/>
      <c r="H20" s="170"/>
      <c r="I20" s="170"/>
      <c r="J20" s="170"/>
    </row>
    <row r="21" spans="1:10" x14ac:dyDescent="0.25">
      <c r="A21" s="32" t="s">
        <v>39</v>
      </c>
      <c r="B21" s="170"/>
      <c r="C21" s="170"/>
      <c r="D21" s="170"/>
      <c r="E21" s="170"/>
      <c r="F21" s="170"/>
      <c r="G21" s="170"/>
      <c r="H21" s="170"/>
      <c r="I21" s="170"/>
      <c r="J21" s="170"/>
    </row>
    <row r="22" spans="1:10" x14ac:dyDescent="0.25">
      <c r="A22" s="32" t="s">
        <v>40</v>
      </c>
      <c r="B22" s="170"/>
      <c r="C22" s="170"/>
      <c r="D22" s="170"/>
      <c r="E22" s="170"/>
      <c r="F22" s="170"/>
      <c r="G22" s="170"/>
      <c r="H22" s="170"/>
      <c r="I22" s="170"/>
      <c r="J22" s="170"/>
    </row>
    <row r="23" spans="1:10" x14ac:dyDescent="0.25">
      <c r="A23" s="32" t="s">
        <v>41</v>
      </c>
      <c r="B23" s="170"/>
      <c r="C23" s="170"/>
      <c r="D23" s="170"/>
      <c r="E23" s="170"/>
      <c r="F23" s="170"/>
      <c r="G23" s="170"/>
      <c r="H23" s="170"/>
      <c r="I23" s="170"/>
      <c r="J23" s="170"/>
    </row>
    <row r="25" spans="1:10" ht="19.5" thickBot="1" x14ac:dyDescent="0.3">
      <c r="A25" s="144" t="s">
        <v>42</v>
      </c>
      <c r="B25" s="144"/>
      <c r="C25" s="144"/>
      <c r="D25" s="144"/>
      <c r="E25" s="144"/>
      <c r="F25" s="144"/>
      <c r="G25" s="144"/>
      <c r="H25" s="144"/>
      <c r="I25" s="144"/>
      <c r="J25" s="144"/>
    </row>
    <row r="26" spans="1:10" x14ac:dyDescent="0.25">
      <c r="A26" s="41" t="s">
        <v>43</v>
      </c>
      <c r="B26" s="41"/>
      <c r="C26" s="41"/>
      <c r="D26" s="41"/>
      <c r="E26" s="41"/>
      <c r="F26" s="41"/>
      <c r="G26" s="41"/>
      <c r="H26" s="41"/>
      <c r="I26" s="41"/>
      <c r="J26" s="41"/>
    </row>
    <row r="27" spans="1:10" ht="29.25" thickBot="1" x14ac:dyDescent="0.3">
      <c r="A27" s="155" t="s">
        <v>44</v>
      </c>
      <c r="B27" s="155"/>
      <c r="C27" s="155"/>
      <c r="D27" s="155"/>
      <c r="E27" s="155"/>
      <c r="F27" s="155"/>
      <c r="G27" s="155"/>
    </row>
    <row r="28" spans="1:10" x14ac:dyDescent="0.25">
      <c r="A28" s="33" t="s">
        <v>4</v>
      </c>
    </row>
    <row r="29" spans="1:10" x14ac:dyDescent="0.25">
      <c r="A29" s="54" t="s">
        <v>102</v>
      </c>
      <c r="D29" s="2"/>
    </row>
    <row r="30" spans="1:10" x14ac:dyDescent="0.25">
      <c r="A30" s="33" t="s">
        <v>0</v>
      </c>
      <c r="B30" s="2"/>
      <c r="C30" s="2"/>
      <c r="D30" s="2"/>
    </row>
    <row r="31" spans="1:10" x14ac:dyDescent="0.25">
      <c r="A31" s="22" t="s">
        <v>103</v>
      </c>
      <c r="B31" s="2"/>
      <c r="C31" s="2"/>
      <c r="D31" s="2"/>
    </row>
    <row r="32" spans="1:10" x14ac:dyDescent="0.25">
      <c r="A32" s="33" t="s">
        <v>15</v>
      </c>
      <c r="B32" s="2"/>
      <c r="C32" s="2"/>
      <c r="D32" s="2"/>
    </row>
    <row r="33" spans="1:10" x14ac:dyDescent="0.25">
      <c r="A33" s="22" t="s">
        <v>103</v>
      </c>
      <c r="B33" s="2"/>
      <c r="C33" s="2"/>
      <c r="D33" s="2"/>
    </row>
    <row r="34" spans="1:10" x14ac:dyDescent="0.25">
      <c r="A34" s="10"/>
      <c r="B34" s="2"/>
      <c r="C34" s="2"/>
      <c r="D34" s="2"/>
    </row>
    <row r="35" spans="1:10" ht="18.75" x14ac:dyDescent="0.25">
      <c r="A35" s="5" t="s">
        <v>9</v>
      </c>
    </row>
    <row r="36" spans="1:10" x14ac:dyDescent="0.25">
      <c r="A36" s="33" t="s">
        <v>5</v>
      </c>
      <c r="B36" s="34" t="s">
        <v>16</v>
      </c>
      <c r="C36" s="35" t="s">
        <v>1</v>
      </c>
      <c r="D36" s="35" t="s">
        <v>3</v>
      </c>
      <c r="E36" s="35" t="s">
        <v>17</v>
      </c>
      <c r="F36" s="35" t="s">
        <v>2</v>
      </c>
      <c r="G36" s="35" t="s">
        <v>6</v>
      </c>
    </row>
    <row r="37" spans="1:10" ht="133.5" customHeight="1" x14ac:dyDescent="0.25">
      <c r="A37" s="3" t="s">
        <v>104</v>
      </c>
      <c r="B37" s="12" t="s">
        <v>105</v>
      </c>
      <c r="C37" s="12" t="s">
        <v>111</v>
      </c>
      <c r="D37" s="3" t="s">
        <v>106</v>
      </c>
      <c r="E37" s="12" t="s">
        <v>107</v>
      </c>
      <c r="F37" s="12" t="s">
        <v>112</v>
      </c>
      <c r="G37" s="12" t="s">
        <v>113</v>
      </c>
    </row>
    <row r="38" spans="1:10" x14ac:dyDescent="0.25">
      <c r="A38" s="3"/>
      <c r="B38" s="12"/>
      <c r="C38" s="4"/>
      <c r="D38" s="11"/>
      <c r="E38" s="4"/>
      <c r="F38" s="4"/>
      <c r="G38" s="4"/>
    </row>
    <row r="39" spans="1:10" x14ac:dyDescent="0.25">
      <c r="A39" s="3"/>
      <c r="B39" s="3"/>
      <c r="C39" s="4"/>
      <c r="D39" s="3"/>
      <c r="E39" s="12"/>
      <c r="F39" s="4"/>
      <c r="G39" s="12"/>
    </row>
    <row r="41" spans="1:10" ht="19.5" thickBot="1" x14ac:dyDescent="0.3">
      <c r="A41" s="144" t="s">
        <v>49</v>
      </c>
      <c r="B41" s="144"/>
      <c r="C41" s="144"/>
      <c r="D41" s="144"/>
      <c r="E41" s="144"/>
      <c r="F41" s="144"/>
      <c r="G41" s="144"/>
      <c r="H41" s="144"/>
      <c r="I41" s="144"/>
      <c r="J41" s="144"/>
    </row>
    <row r="42" spans="1:10" x14ac:dyDescent="0.25">
      <c r="A42" s="152" t="s">
        <v>50</v>
      </c>
      <c r="B42" s="152"/>
      <c r="C42" s="152"/>
      <c r="D42" s="152"/>
      <c r="E42" s="152"/>
      <c r="F42" s="152"/>
      <c r="G42" s="152"/>
      <c r="H42" s="152"/>
      <c r="I42" s="152"/>
      <c r="J42" s="152"/>
    </row>
    <row r="43" spans="1:10" x14ac:dyDescent="0.25">
      <c r="A43" s="152"/>
      <c r="B43" s="152"/>
      <c r="C43" s="152"/>
      <c r="D43" s="152"/>
      <c r="E43" s="152"/>
      <c r="F43" s="152"/>
      <c r="G43" s="152"/>
      <c r="H43" s="152"/>
      <c r="I43" s="152"/>
      <c r="J43" s="152"/>
    </row>
    <row r="45" spans="1:10" ht="24" thickBot="1" x14ac:dyDescent="0.3">
      <c r="A45" s="165" t="s">
        <v>57</v>
      </c>
      <c r="B45" s="165"/>
      <c r="C45" s="165"/>
      <c r="D45" s="165"/>
      <c r="E45" s="165"/>
      <c r="F45" s="165"/>
      <c r="G45" s="165"/>
      <c r="H45" s="165"/>
    </row>
    <row r="46" spans="1:10" ht="83.25" customHeight="1" thickBot="1" x14ac:dyDescent="0.3">
      <c r="F46" s="162" t="s">
        <v>92</v>
      </c>
      <c r="G46" s="163"/>
      <c r="H46" s="164"/>
    </row>
    <row r="47" spans="1:10" ht="90" customHeight="1" thickBot="1" x14ac:dyDescent="0.3">
      <c r="A47" s="51" t="s">
        <v>51</v>
      </c>
      <c r="B47" s="52" t="s">
        <v>52</v>
      </c>
      <c r="C47" s="52" t="s">
        <v>53</v>
      </c>
      <c r="D47" s="52" t="s">
        <v>54</v>
      </c>
      <c r="E47" s="53" t="s">
        <v>55</v>
      </c>
      <c r="F47" s="73" t="s">
        <v>56</v>
      </c>
      <c r="G47" s="74" t="s">
        <v>118</v>
      </c>
      <c r="H47" s="75" t="s">
        <v>60</v>
      </c>
    </row>
    <row r="48" spans="1:10" ht="15.75" thickBot="1" x14ac:dyDescent="0.3">
      <c r="A48" s="167" t="s">
        <v>44</v>
      </c>
      <c r="B48" s="160"/>
      <c r="C48" s="160"/>
      <c r="D48" s="160"/>
      <c r="E48" s="160"/>
      <c r="F48" s="160"/>
      <c r="G48" s="160"/>
      <c r="H48" s="161"/>
    </row>
    <row r="49" spans="1:8" ht="81" customHeight="1" x14ac:dyDescent="0.25">
      <c r="A49" s="26" t="str">
        <f>A37</f>
        <v>Grants provided to community based organizations (CBO)</v>
      </c>
      <c r="B49" s="55">
        <v>300000</v>
      </c>
      <c r="C49" s="26" t="s">
        <v>108</v>
      </c>
      <c r="D49" s="55">
        <v>25000</v>
      </c>
      <c r="E49" s="45" t="s">
        <v>109</v>
      </c>
      <c r="F49" s="50" t="s">
        <v>110</v>
      </c>
      <c r="G49" s="50"/>
      <c r="H49" s="50"/>
    </row>
    <row r="50" spans="1:8" x14ac:dyDescent="0.25">
      <c r="A50" s="26"/>
      <c r="B50" s="23"/>
      <c r="C50" s="23"/>
      <c r="D50" s="23"/>
      <c r="E50" s="46"/>
      <c r="F50" s="48"/>
      <c r="G50" s="49"/>
      <c r="H50" s="49"/>
    </row>
    <row r="51" spans="1:8" x14ac:dyDescent="0.25">
      <c r="A51" s="26"/>
      <c r="B51" s="23"/>
      <c r="C51" s="23"/>
      <c r="D51" s="23"/>
      <c r="E51" s="46"/>
      <c r="F51" s="48"/>
      <c r="G51" s="49"/>
      <c r="H51" s="49"/>
    </row>
  </sheetData>
  <sheetProtection algorithmName="SHA-512" hashValue="rhjIE5R29+P7mUv5MPiqnd2bVr2cdFx+vOvIB+xn+mHcUdMevF6pw8A1O7lZoWNJgqy/G8hwqeQZTWkOy4DngA==" saltValue="QCxHVk87uoTKhXySiJq2/Q==" spinCount="100000" sheet="1" objects="1" scenarios="1"/>
  <mergeCells count="26">
    <mergeCell ref="B20:J20"/>
    <mergeCell ref="A45:H45"/>
    <mergeCell ref="F46:H46"/>
    <mergeCell ref="A48:H48"/>
    <mergeCell ref="B22:J22"/>
    <mergeCell ref="B23:J23"/>
    <mergeCell ref="A27:G27"/>
    <mergeCell ref="A25:J25"/>
    <mergeCell ref="A41:J41"/>
    <mergeCell ref="A42:J43"/>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0021-F7AE-41D6-8FD9-DDDFF8E90825}">
  <sheetPr>
    <tabColor theme="5" tint="0.59999389629810485"/>
  </sheetPr>
  <dimension ref="A7:F34"/>
  <sheetViews>
    <sheetView zoomScaleNormal="100" workbookViewId="0">
      <selection activeCell="E25" sqref="E25"/>
    </sheetView>
  </sheetViews>
  <sheetFormatPr defaultColWidth="9.140625" defaultRowHeight="15" x14ac:dyDescent="0.25"/>
  <cols>
    <col min="1" max="1" width="16.140625" style="1" customWidth="1"/>
    <col min="2" max="2" width="76.42578125" style="1" customWidth="1"/>
    <col min="3" max="16384" width="9.140625" style="1"/>
  </cols>
  <sheetData>
    <row r="7" spans="1:3" ht="9" customHeight="1" x14ac:dyDescent="0.25"/>
    <row r="8" spans="1:3" ht="44.25" customHeight="1" x14ac:dyDescent="0.25">
      <c r="A8" s="132" t="s">
        <v>19</v>
      </c>
      <c r="B8" s="132"/>
    </row>
    <row r="9" spans="1:3" x14ac:dyDescent="0.25">
      <c r="A9" s="16" t="s">
        <v>20</v>
      </c>
      <c r="B9" s="76" t="s">
        <v>129</v>
      </c>
      <c r="C9" s="27" t="s">
        <v>59</v>
      </c>
    </row>
    <row r="10" spans="1:3" x14ac:dyDescent="0.25">
      <c r="A10" s="16" t="s">
        <v>21</v>
      </c>
      <c r="B10" s="77">
        <v>45198</v>
      </c>
      <c r="C10" s="27" t="s">
        <v>59</v>
      </c>
    </row>
    <row r="11" spans="1:3" x14ac:dyDescent="0.25">
      <c r="A11" s="17"/>
    </row>
    <row r="12" spans="1:3" ht="15" customHeight="1" x14ac:dyDescent="0.25">
      <c r="A12" s="133" t="s">
        <v>67</v>
      </c>
      <c r="B12" s="133"/>
    </row>
    <row r="13" spans="1:3" x14ac:dyDescent="0.25">
      <c r="A13" s="133"/>
      <c r="B13" s="133"/>
    </row>
    <row r="14" spans="1:3" x14ac:dyDescent="0.25">
      <c r="A14" s="133"/>
      <c r="B14" s="133"/>
    </row>
    <row r="15" spans="1:3" x14ac:dyDescent="0.25">
      <c r="A15" s="133"/>
      <c r="B15" s="133"/>
    </row>
    <row r="16" spans="1:3" x14ac:dyDescent="0.25">
      <c r="A16" s="133"/>
      <c r="B16" s="133"/>
    </row>
    <row r="17" spans="1:6" x14ac:dyDescent="0.25">
      <c r="A17" s="133"/>
      <c r="B17" s="133"/>
    </row>
    <row r="18" spans="1:6" ht="31.5" customHeight="1" x14ac:dyDescent="0.25">
      <c r="A18" s="133"/>
      <c r="B18" s="133"/>
    </row>
    <row r="19" spans="1:6" ht="43.5" customHeight="1" x14ac:dyDescent="0.25">
      <c r="A19" s="129" t="s">
        <v>68</v>
      </c>
      <c r="B19" s="129"/>
    </row>
    <row r="20" spans="1:6" x14ac:dyDescent="0.25">
      <c r="A20" s="38" t="s">
        <v>62</v>
      </c>
      <c r="B20" s="37"/>
    </row>
    <row r="21" spans="1:6" x14ac:dyDescent="0.25">
      <c r="A21" s="135" t="s">
        <v>63</v>
      </c>
      <c r="B21" s="135"/>
    </row>
    <row r="22" spans="1:6" x14ac:dyDescent="0.25">
      <c r="A22" s="135" t="s">
        <v>64</v>
      </c>
      <c r="B22" s="135"/>
    </row>
    <row r="23" spans="1:6" ht="41.25" customHeight="1" x14ac:dyDescent="0.25">
      <c r="A23" s="137" t="s">
        <v>65</v>
      </c>
      <c r="B23" s="137"/>
    </row>
    <row r="24" spans="1:6" ht="50.25" customHeight="1" x14ac:dyDescent="0.25">
      <c r="A24" s="133" t="s">
        <v>66</v>
      </c>
      <c r="B24" s="133"/>
    </row>
    <row r="25" spans="1:6" ht="18.75" customHeight="1" x14ac:dyDescent="0.25">
      <c r="A25" s="29"/>
      <c r="B25" s="29"/>
    </row>
    <row r="26" spans="1:6" x14ac:dyDescent="0.25">
      <c r="A26" s="136" t="s">
        <v>69</v>
      </c>
      <c r="B26" s="136"/>
    </row>
    <row r="27" spans="1:6" x14ac:dyDescent="0.25">
      <c r="A27" s="130" t="s">
        <v>70</v>
      </c>
      <c r="B27" s="130"/>
    </row>
    <row r="28" spans="1:6" x14ac:dyDescent="0.25">
      <c r="A28" s="134" t="s">
        <v>71</v>
      </c>
      <c r="B28" s="134"/>
    </row>
    <row r="29" spans="1:6" x14ac:dyDescent="0.25">
      <c r="A29" s="131" t="s">
        <v>68</v>
      </c>
      <c r="B29" s="131"/>
      <c r="F29" s="9"/>
    </row>
    <row r="30" spans="1:6" x14ac:dyDescent="0.25">
      <c r="A30" s="36" t="s">
        <v>91</v>
      </c>
      <c r="B30" s="37"/>
    </row>
    <row r="31" spans="1:6" x14ac:dyDescent="0.25">
      <c r="A31" s="37"/>
      <c r="B31" s="37"/>
    </row>
    <row r="32" spans="1:6" x14ac:dyDescent="0.25">
      <c r="B32" s="37"/>
    </row>
    <row r="33" spans="1:2" x14ac:dyDescent="0.25">
      <c r="A33" s="37"/>
      <c r="B33" s="37"/>
    </row>
    <row r="34" spans="1:2" x14ac:dyDescent="0.25">
      <c r="A34" s="37"/>
      <c r="B34" s="37"/>
    </row>
  </sheetData>
  <sheetProtection algorithmName="SHA-512" hashValue="ZbdJv7mnYvEvTOIMNc3ldItJhLZENyiaKXmBqdyH2URMDGABmVqAfK8IxHWOY/sI4Rb/MYTyhSxZQdKN6BPgmA==" saltValue="onU64bPzV8GMgSJAfcKlb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19" r:id="rId1" xr:uid="{FAD91FCB-9280-42A0-A973-5CFE4BCB4588}"/>
    <hyperlink ref="A29" r:id="rId2" xr:uid="{E762F1FF-F201-492E-8289-A73303A3CFD4}"/>
    <hyperlink ref="A27:B27" r:id="rId3" location="sec_19a-127k" display="Connecticut General Statutes §19a-127k" xr:uid="{786DBBE6-FC86-4C16-BD3A-73A9810C6971}"/>
    <hyperlink ref="A28:B28" r:id="rId4" location="sec_19a-649" display="Connecticut General Statutes §19a-649" xr:uid="{EDB0022D-7D8B-4320-813D-55A7C5BD2B86}"/>
    <hyperlink ref="A30" r:id="rId5" xr:uid="{53868328-7003-4FD2-B8B7-57075BAC2D9D}"/>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5C4AC-D7BD-464A-B49A-AB16B05C0856}">
  <sheetPr>
    <tabColor theme="5" tint="0.59999389629810485"/>
  </sheetPr>
  <dimension ref="A8:C37"/>
  <sheetViews>
    <sheetView workbookViewId="0">
      <selection activeCell="A15" sqref="A15:B15"/>
    </sheetView>
  </sheetViews>
  <sheetFormatPr defaultColWidth="9.140625" defaultRowHeight="15" x14ac:dyDescent="0.25"/>
  <cols>
    <col min="1" max="1" width="45.85546875" style="1" customWidth="1"/>
    <col min="2" max="2" width="45.42578125" style="1" customWidth="1"/>
    <col min="3" max="16384" width="9.140625" style="1"/>
  </cols>
  <sheetData>
    <row r="8" spans="1:3" ht="59.25" customHeight="1" x14ac:dyDescent="0.25">
      <c r="A8" s="143" t="s">
        <v>88</v>
      </c>
      <c r="B8" s="132"/>
    </row>
    <row r="9" spans="1:3" ht="12" customHeight="1" x14ac:dyDescent="0.25">
      <c r="A9" s="103"/>
      <c r="B9" s="102"/>
    </row>
    <row r="10" spans="1:3" x14ac:dyDescent="0.25">
      <c r="A10" s="140" t="s">
        <v>82</v>
      </c>
      <c r="B10" s="140"/>
      <c r="C10" s="27"/>
    </row>
    <row r="11" spans="1:3" x14ac:dyDescent="0.25">
      <c r="A11" s="140" t="s">
        <v>83</v>
      </c>
      <c r="B11" s="140"/>
    </row>
    <row r="12" spans="1:3" ht="8.25" customHeight="1" x14ac:dyDescent="0.25">
      <c r="A12" s="104"/>
      <c r="B12" s="104"/>
    </row>
    <row r="13" spans="1:3" ht="15" customHeight="1" x14ac:dyDescent="0.25">
      <c r="A13" s="136" t="s">
        <v>93</v>
      </c>
      <c r="B13" s="136"/>
    </row>
    <row r="14" spans="1:3" x14ac:dyDescent="0.25">
      <c r="A14" s="141" t="s">
        <v>22</v>
      </c>
      <c r="B14" s="141"/>
    </row>
    <row r="15" spans="1:3" x14ac:dyDescent="0.25">
      <c r="A15" s="141" t="s">
        <v>28</v>
      </c>
      <c r="B15" s="141"/>
    </row>
    <row r="16" spans="1:3" x14ac:dyDescent="0.25">
      <c r="A16" s="141" t="s">
        <v>84</v>
      </c>
      <c r="B16" s="141"/>
    </row>
    <row r="17" spans="1:2" x14ac:dyDescent="0.25">
      <c r="A17" s="141" t="s">
        <v>49</v>
      </c>
      <c r="B17" s="141"/>
    </row>
    <row r="18" spans="1:2" ht="8.25" customHeight="1" x14ac:dyDescent="0.25">
      <c r="A18" s="105"/>
      <c r="B18" s="105"/>
    </row>
    <row r="19" spans="1:2" x14ac:dyDescent="0.25">
      <c r="A19" s="140" t="s">
        <v>86</v>
      </c>
      <c r="B19" s="140"/>
    </row>
    <row r="20" spans="1:2" ht="8.25" customHeight="1" x14ac:dyDescent="0.25">
      <c r="A20" s="104"/>
      <c r="B20" s="104"/>
    </row>
    <row r="21" spans="1:2" x14ac:dyDescent="0.25">
      <c r="A21" s="136" t="s">
        <v>85</v>
      </c>
      <c r="B21" s="136"/>
    </row>
    <row r="22" spans="1:2" x14ac:dyDescent="0.25">
      <c r="A22" s="141" t="s">
        <v>87</v>
      </c>
      <c r="B22" s="141"/>
    </row>
    <row r="23" spans="1:2" ht="18" customHeight="1" x14ac:dyDescent="0.25">
      <c r="A23" s="141" t="s">
        <v>89</v>
      </c>
      <c r="B23" s="141"/>
    </row>
    <row r="24" spans="1:2" x14ac:dyDescent="0.25">
      <c r="A24" s="142"/>
      <c r="B24" s="142"/>
    </row>
    <row r="25" spans="1:2" x14ac:dyDescent="0.25">
      <c r="A25" s="142"/>
      <c r="B25" s="142"/>
    </row>
    <row r="26" spans="1:2" x14ac:dyDescent="0.25">
      <c r="A26" s="106"/>
      <c r="B26" s="106"/>
    </row>
    <row r="27" spans="1:2" x14ac:dyDescent="0.25">
      <c r="A27" s="142"/>
      <c r="B27" s="142"/>
    </row>
    <row r="28" spans="1:2" x14ac:dyDescent="0.25">
      <c r="A28" s="142"/>
      <c r="B28" s="142"/>
    </row>
    <row r="29" spans="1:2" x14ac:dyDescent="0.25">
      <c r="A29" s="136"/>
      <c r="B29" s="136"/>
    </row>
    <row r="30" spans="1:2" x14ac:dyDescent="0.25">
      <c r="A30" s="138"/>
      <c r="B30" s="138"/>
    </row>
    <row r="31" spans="1:2" x14ac:dyDescent="0.25">
      <c r="A31" s="139"/>
      <c r="B31" s="139"/>
    </row>
    <row r="32" spans="1:2" x14ac:dyDescent="0.25">
      <c r="A32" s="140"/>
      <c r="B32" s="140"/>
    </row>
    <row r="33" spans="1:2" x14ac:dyDescent="0.25">
      <c r="B33" s="37"/>
    </row>
    <row r="34" spans="1:2" x14ac:dyDescent="0.25">
      <c r="A34" s="37"/>
      <c r="B34" s="37"/>
    </row>
    <row r="35" spans="1:2" x14ac:dyDescent="0.25">
      <c r="B35" s="37"/>
    </row>
    <row r="36" spans="1:2" x14ac:dyDescent="0.25">
      <c r="A36" s="37"/>
      <c r="B36" s="37"/>
    </row>
    <row r="37" spans="1:2" x14ac:dyDescent="0.25">
      <c r="A37" s="37"/>
      <c r="B37" s="37"/>
    </row>
  </sheetData>
  <sheetProtection algorithmName="SHA-512" hashValue="F3mRyj8uAbt4tRDWb4nCbWgWMnxBf5widaXn55HVsxAXsMwF+1djlxm8YvhGhXLoMqAyYYY2/K6juHFprW+Jgg==" saltValue="wofBMJ0VcDr+ustrX+tzEQ==" spinCount="100000" sheet="1" objects="1" scenarios="1"/>
  <mergeCells count="20">
    <mergeCell ref="A8:B8"/>
    <mergeCell ref="A23:B23"/>
    <mergeCell ref="A24:B24"/>
    <mergeCell ref="A25:B25"/>
    <mergeCell ref="A16:B16"/>
    <mergeCell ref="A17:B17"/>
    <mergeCell ref="A21:B21"/>
    <mergeCell ref="A22:B22"/>
    <mergeCell ref="A10:B10"/>
    <mergeCell ref="A30:B30"/>
    <mergeCell ref="A31:B31"/>
    <mergeCell ref="A32:B32"/>
    <mergeCell ref="A11:B11"/>
    <mergeCell ref="A13:B13"/>
    <mergeCell ref="A14:B14"/>
    <mergeCell ref="A15:B15"/>
    <mergeCell ref="A28:B28"/>
    <mergeCell ref="A19:B19"/>
    <mergeCell ref="A27:B27"/>
    <mergeCell ref="A29:B29"/>
  </mergeCells>
  <hyperlinks>
    <hyperlink ref="A10:B10" location="'Cover Page and Version'!A1" display="Cover Page and Version" xr:uid="{08785AFF-9E51-4066-8769-ECF679D2946F}"/>
    <hyperlink ref="A11:B11" location="Summary!A1" display="Summary" xr:uid="{8D1B99B4-5249-4184-A928-57B7ED577A46}"/>
    <hyperlink ref="A23:B23" location="'Appendix B - Example Responses'!A1" display="Appendix B - Example Responses" xr:uid="{28A4E16E-EF82-4402-85F2-B2B9D5CE3D71}"/>
    <hyperlink ref="A22:B22" location="'Appendix A - Definitions'!A1" display="Appendix A - Definitions" xr:uid="{76D2747D-72FD-4BE9-B952-1CBD672F9289}"/>
    <hyperlink ref="A19:B19" location="'Attestation '!A1" display="Attestation" xr:uid="{D1726453-38A1-43F2-A257-2F78D8E2C9A9}"/>
    <hyperlink ref="A17:B17" location="'Response 3'!A1" display="Response 3" xr:uid="{A91CFD99-74CF-4766-83CD-BEAB7218A2EA}"/>
    <hyperlink ref="A16:B16" location="'Response 2'!A1" display="Response 2" xr:uid="{74997E60-AD86-490B-8923-CD338181CFC3}"/>
    <hyperlink ref="A15:B15" location="'Response 1B'!A1" display="Response 1B" xr:uid="{8EF3C0BB-4101-496D-AD44-093D94D9C73F}"/>
    <hyperlink ref="A14:B14" location="'Response 1A'!A1" display="Response 1A" xr:uid="{E046A731-B2F7-424A-906F-824ABB68FBE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1D38F-D306-4B01-BEB2-D4940CB73B66}">
  <sheetPr>
    <tabColor theme="7" tint="0.59999389629810485"/>
  </sheetPr>
  <dimension ref="A1:K15"/>
  <sheetViews>
    <sheetView topLeftCell="A13" workbookViewId="0">
      <selection activeCell="N14" sqref="N14"/>
    </sheetView>
  </sheetViews>
  <sheetFormatPr defaultColWidth="9.140625" defaultRowHeight="15" x14ac:dyDescent="0.25"/>
  <cols>
    <col min="1" max="1" width="24" style="1" customWidth="1"/>
    <col min="2" max="16384" width="9.140625" style="1"/>
  </cols>
  <sheetData>
    <row r="1" spans="1:11" ht="19.5" thickBot="1" x14ac:dyDescent="0.3">
      <c r="A1" s="144" t="s">
        <v>22</v>
      </c>
      <c r="B1" s="144"/>
      <c r="C1" s="144"/>
      <c r="D1" s="144"/>
      <c r="E1" s="144"/>
      <c r="F1" s="144"/>
      <c r="G1" s="144"/>
      <c r="H1" s="144"/>
      <c r="I1" s="144"/>
      <c r="J1" s="144"/>
    </row>
    <row r="2" spans="1:11" x14ac:dyDescent="0.25">
      <c r="A2" s="148" t="s">
        <v>23</v>
      </c>
      <c r="B2" s="148"/>
      <c r="C2" s="148"/>
      <c r="D2" s="148"/>
      <c r="E2" s="148"/>
      <c r="F2" s="148"/>
      <c r="G2" s="148"/>
      <c r="H2" s="148"/>
      <c r="I2" s="148"/>
      <c r="J2" s="148"/>
    </row>
    <row r="3" spans="1:11" ht="7.5" customHeight="1" x14ac:dyDescent="0.25">
      <c r="A3" s="15"/>
    </row>
    <row r="4" spans="1:11" x14ac:dyDescent="0.25">
      <c r="A4" s="145" t="s">
        <v>94</v>
      </c>
      <c r="B4" s="145"/>
      <c r="C4" s="145"/>
      <c r="D4" s="145"/>
      <c r="E4" s="145"/>
      <c r="F4" s="145"/>
      <c r="G4" s="145"/>
      <c r="H4" s="145"/>
      <c r="I4" s="145"/>
      <c r="J4" s="145"/>
    </row>
    <row r="5" spans="1:11" x14ac:dyDescent="0.25">
      <c r="A5" s="145"/>
      <c r="B5" s="145"/>
      <c r="C5" s="145"/>
      <c r="D5" s="145"/>
      <c r="E5" s="145"/>
      <c r="F5" s="145"/>
      <c r="G5" s="145"/>
      <c r="H5" s="145"/>
      <c r="I5" s="145"/>
      <c r="J5" s="145"/>
    </row>
    <row r="6" spans="1:11" x14ac:dyDescent="0.25">
      <c r="A6" s="145"/>
      <c r="B6" s="145"/>
      <c r="C6" s="145"/>
      <c r="D6" s="145"/>
      <c r="E6" s="145"/>
      <c r="F6" s="145"/>
      <c r="G6" s="145"/>
      <c r="H6" s="145"/>
      <c r="I6" s="145"/>
      <c r="J6" s="145"/>
    </row>
    <row r="7" spans="1:11" x14ac:dyDescent="0.25">
      <c r="A7" s="145"/>
      <c r="B7" s="145"/>
      <c r="C7" s="145"/>
      <c r="D7" s="145"/>
      <c r="E7" s="145"/>
      <c r="F7" s="145"/>
      <c r="G7" s="145"/>
      <c r="H7" s="145"/>
      <c r="I7" s="145"/>
      <c r="J7" s="145"/>
    </row>
    <row r="8" spans="1:11" x14ac:dyDescent="0.25">
      <c r="A8" s="145"/>
      <c r="B8" s="145"/>
      <c r="C8" s="145"/>
      <c r="D8" s="145"/>
      <c r="E8" s="145"/>
      <c r="F8" s="145"/>
      <c r="G8" s="145"/>
      <c r="H8" s="145"/>
      <c r="I8" s="145"/>
      <c r="J8" s="145"/>
    </row>
    <row r="9" spans="1:11" ht="47.25" customHeight="1" x14ac:dyDescent="0.25">
      <c r="A9" s="145"/>
      <c r="B9" s="145"/>
      <c r="C9" s="145"/>
      <c r="D9" s="145"/>
      <c r="E9" s="145"/>
      <c r="F9" s="145"/>
      <c r="G9" s="145"/>
      <c r="H9" s="145"/>
      <c r="I9" s="145"/>
      <c r="J9" s="145"/>
    </row>
    <row r="10" spans="1:11" x14ac:dyDescent="0.25">
      <c r="A10" s="18"/>
      <c r="B10" s="18"/>
      <c r="C10" s="18"/>
      <c r="D10" s="18"/>
      <c r="E10" s="18"/>
      <c r="F10" s="18"/>
      <c r="G10" s="18"/>
      <c r="H10" s="18"/>
      <c r="I10" s="18"/>
      <c r="J10" s="18"/>
    </row>
    <row r="11" spans="1:11" x14ac:dyDescent="0.25">
      <c r="A11" s="149" t="s">
        <v>29</v>
      </c>
      <c r="B11" s="149"/>
      <c r="C11" s="149"/>
      <c r="D11" s="149"/>
      <c r="E11" s="149"/>
      <c r="F11" s="149"/>
      <c r="G11" s="149"/>
      <c r="H11" s="149"/>
      <c r="I11" s="149"/>
      <c r="J11" s="149"/>
    </row>
    <row r="12" spans="1:11" x14ac:dyDescent="0.25">
      <c r="A12" s="146" t="s">
        <v>24</v>
      </c>
      <c r="B12" s="146"/>
      <c r="C12" s="146"/>
      <c r="D12" s="146"/>
      <c r="E12" s="146"/>
      <c r="F12" s="146"/>
      <c r="G12" s="146"/>
      <c r="H12" s="146"/>
      <c r="I12" s="146"/>
      <c r="J12" s="146"/>
    </row>
    <row r="13" spans="1:11" ht="409.15" customHeight="1" x14ac:dyDescent="0.25">
      <c r="A13" s="30" t="s">
        <v>25</v>
      </c>
      <c r="B13" s="147" t="s">
        <v>268</v>
      </c>
      <c r="C13" s="147"/>
      <c r="D13" s="147"/>
      <c r="E13" s="147"/>
      <c r="F13" s="147"/>
      <c r="G13" s="147"/>
      <c r="H13" s="147"/>
      <c r="I13" s="147"/>
      <c r="J13" s="147"/>
    </row>
    <row r="14" spans="1:11" ht="100.5" customHeight="1" x14ac:dyDescent="0.25">
      <c r="A14" s="30" t="s">
        <v>26</v>
      </c>
      <c r="B14" s="147" t="s">
        <v>127</v>
      </c>
      <c r="C14" s="147"/>
      <c r="D14" s="147"/>
      <c r="E14" s="147"/>
      <c r="F14" s="147"/>
      <c r="G14" s="147"/>
      <c r="H14" s="147"/>
      <c r="I14" s="147"/>
      <c r="J14" s="147"/>
      <c r="K14" s="19"/>
    </row>
    <row r="15" spans="1:11" ht="100.5" customHeight="1" x14ac:dyDescent="0.25">
      <c r="A15" s="30" t="s">
        <v>27</v>
      </c>
      <c r="B15" s="147" t="s">
        <v>128</v>
      </c>
      <c r="C15" s="147"/>
      <c r="D15" s="147"/>
      <c r="E15" s="147"/>
      <c r="F15" s="147"/>
      <c r="G15" s="147"/>
      <c r="H15" s="147"/>
      <c r="I15" s="147"/>
      <c r="J15" s="147"/>
    </row>
  </sheetData>
  <sheetProtection algorithmName="SHA-512" hashValue="QDG2eOCoD3Qam56FrTpnuiKXCPb7vBKF07Fp/vhrGBLyhawm919v5571swtb2bI3EYGRXywurVmgfATWuafheA==" saltValue="9YgWoa1Qu1K9gtXYdHlYuQ=="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62F26-7932-4787-BAF4-60ABF45D0CB0}">
  <sheetPr>
    <tabColor theme="7" tint="0.59999389629810485"/>
  </sheetPr>
  <dimension ref="A1:J19"/>
  <sheetViews>
    <sheetView workbookViewId="0">
      <selection activeCell="G33" sqref="G33"/>
    </sheetView>
  </sheetViews>
  <sheetFormatPr defaultColWidth="9.140625" defaultRowHeight="15" x14ac:dyDescent="0.25"/>
  <cols>
    <col min="1" max="1" width="5.140625" style="1" customWidth="1"/>
    <col min="2" max="16384" width="9.140625" style="1"/>
  </cols>
  <sheetData>
    <row r="1" spans="1:10" ht="19.5" customHeight="1" thickBot="1" x14ac:dyDescent="0.3">
      <c r="A1" s="144" t="s">
        <v>28</v>
      </c>
      <c r="B1" s="144"/>
      <c r="C1" s="144"/>
      <c r="D1" s="144"/>
      <c r="E1" s="144"/>
      <c r="F1" s="144"/>
      <c r="G1" s="144"/>
      <c r="H1" s="144"/>
      <c r="I1" s="144"/>
      <c r="J1" s="144"/>
    </row>
    <row r="2" spans="1:10" x14ac:dyDescent="0.25">
      <c r="A2" s="152" t="s">
        <v>95</v>
      </c>
      <c r="B2" s="152"/>
      <c r="C2" s="152"/>
      <c r="D2" s="152"/>
      <c r="E2" s="152"/>
      <c r="F2" s="152"/>
      <c r="G2" s="152"/>
      <c r="H2" s="152"/>
      <c r="I2" s="152"/>
      <c r="J2" s="152"/>
    </row>
    <row r="3" spans="1:10" x14ac:dyDescent="0.25">
      <c r="A3" s="152"/>
      <c r="B3" s="152"/>
      <c r="C3" s="152"/>
      <c r="D3" s="152"/>
      <c r="E3" s="152"/>
      <c r="F3" s="152"/>
      <c r="G3" s="152"/>
      <c r="H3" s="152"/>
      <c r="I3" s="152"/>
      <c r="J3" s="152"/>
    </row>
    <row r="4" spans="1:10" ht="8.25" customHeight="1" x14ac:dyDescent="0.25"/>
    <row r="5" spans="1:10" ht="20.25" customHeight="1" x14ac:dyDescent="0.25">
      <c r="A5" s="153" t="s">
        <v>61</v>
      </c>
      <c r="B5" s="153"/>
      <c r="C5" s="153"/>
      <c r="D5" s="153"/>
      <c r="E5" s="153"/>
      <c r="F5" s="153"/>
      <c r="G5" s="153"/>
      <c r="H5" s="153"/>
      <c r="I5" s="153"/>
      <c r="J5" s="153"/>
    </row>
    <row r="6" spans="1:10" ht="41.25" customHeight="1" x14ac:dyDescent="0.25">
      <c r="A6" s="153"/>
      <c r="B6" s="153"/>
      <c r="C6" s="153"/>
      <c r="D6" s="153"/>
      <c r="E6" s="153"/>
      <c r="F6" s="153"/>
      <c r="G6" s="153"/>
      <c r="H6" s="153"/>
      <c r="I6" s="153"/>
      <c r="J6" s="153"/>
    </row>
    <row r="8" spans="1:10" x14ac:dyDescent="0.25">
      <c r="A8" s="151" t="s">
        <v>31</v>
      </c>
      <c r="B8" s="151"/>
      <c r="C8" s="151"/>
      <c r="D8" s="151"/>
      <c r="E8" s="151"/>
      <c r="F8" s="151"/>
      <c r="G8" s="151"/>
      <c r="H8" s="151"/>
      <c r="I8" s="151"/>
      <c r="J8" s="151"/>
    </row>
    <row r="9" spans="1:10" x14ac:dyDescent="0.25">
      <c r="A9" s="146" t="s">
        <v>30</v>
      </c>
      <c r="B9" s="146"/>
      <c r="C9" s="146"/>
      <c r="D9" s="146"/>
      <c r="E9" s="146"/>
      <c r="F9" s="146"/>
      <c r="G9" s="146"/>
      <c r="H9" s="146"/>
      <c r="I9" s="146"/>
      <c r="J9" s="146"/>
    </row>
    <row r="10" spans="1:10" x14ac:dyDescent="0.25">
      <c r="A10" s="31" t="s">
        <v>32</v>
      </c>
      <c r="B10" s="150"/>
      <c r="C10" s="150"/>
      <c r="D10" s="150"/>
      <c r="E10" s="150"/>
      <c r="F10" s="150"/>
      <c r="G10" s="150"/>
      <c r="H10" s="150"/>
      <c r="I10" s="150"/>
      <c r="J10" s="150"/>
    </row>
    <row r="11" spans="1:10" x14ac:dyDescent="0.25">
      <c r="A11" s="31" t="s">
        <v>33</v>
      </c>
      <c r="B11" s="150"/>
      <c r="C11" s="150"/>
      <c r="D11" s="150"/>
      <c r="E11" s="150"/>
      <c r="F11" s="150"/>
      <c r="G11" s="150"/>
      <c r="H11" s="150"/>
      <c r="I11" s="150"/>
      <c r="J11" s="150"/>
    </row>
    <row r="12" spans="1:10" x14ac:dyDescent="0.25">
      <c r="A12" s="31" t="s">
        <v>34</v>
      </c>
      <c r="B12" s="150"/>
      <c r="C12" s="150"/>
      <c r="D12" s="150"/>
      <c r="E12" s="150"/>
      <c r="F12" s="150"/>
      <c r="G12" s="150"/>
      <c r="H12" s="150"/>
      <c r="I12" s="150"/>
      <c r="J12" s="150"/>
    </row>
    <row r="13" spans="1:10" x14ac:dyDescent="0.25">
      <c r="A13" s="32" t="s">
        <v>35</v>
      </c>
      <c r="B13" s="150"/>
      <c r="C13" s="150"/>
      <c r="D13" s="150"/>
      <c r="E13" s="150"/>
      <c r="F13" s="150"/>
      <c r="G13" s="150"/>
      <c r="H13" s="150"/>
      <c r="I13" s="150"/>
      <c r="J13" s="150"/>
    </row>
    <row r="14" spans="1:10" x14ac:dyDescent="0.25">
      <c r="A14" s="32" t="s">
        <v>36</v>
      </c>
      <c r="B14" s="150"/>
      <c r="C14" s="150"/>
      <c r="D14" s="150"/>
      <c r="E14" s="150"/>
      <c r="F14" s="150"/>
      <c r="G14" s="150"/>
      <c r="H14" s="150"/>
      <c r="I14" s="150"/>
      <c r="J14" s="150"/>
    </row>
    <row r="15" spans="1:10" x14ac:dyDescent="0.25">
      <c r="A15" s="32" t="s">
        <v>37</v>
      </c>
      <c r="B15" s="150"/>
      <c r="C15" s="150"/>
      <c r="D15" s="150"/>
      <c r="E15" s="150"/>
      <c r="F15" s="150"/>
      <c r="G15" s="150"/>
      <c r="H15" s="150"/>
      <c r="I15" s="150"/>
      <c r="J15" s="150"/>
    </row>
    <row r="16" spans="1:10" x14ac:dyDescent="0.25">
      <c r="A16" s="32" t="s">
        <v>38</v>
      </c>
      <c r="B16" s="150"/>
      <c r="C16" s="150"/>
      <c r="D16" s="150"/>
      <c r="E16" s="150"/>
      <c r="F16" s="150"/>
      <c r="G16" s="150"/>
      <c r="H16" s="150"/>
      <c r="I16" s="150"/>
      <c r="J16" s="150"/>
    </row>
    <row r="17" spans="1:10" x14ac:dyDescent="0.25">
      <c r="A17" s="32" t="s">
        <v>39</v>
      </c>
      <c r="B17" s="150"/>
      <c r="C17" s="150"/>
      <c r="D17" s="150"/>
      <c r="E17" s="150"/>
      <c r="F17" s="150"/>
      <c r="G17" s="150"/>
      <c r="H17" s="150"/>
      <c r="I17" s="150"/>
      <c r="J17" s="150"/>
    </row>
    <row r="18" spans="1:10" x14ac:dyDescent="0.25">
      <c r="A18" s="32" t="s">
        <v>40</v>
      </c>
      <c r="B18" s="150"/>
      <c r="C18" s="150"/>
      <c r="D18" s="150"/>
      <c r="E18" s="150"/>
      <c r="F18" s="150"/>
      <c r="G18" s="150"/>
      <c r="H18" s="150"/>
      <c r="I18" s="150"/>
      <c r="J18" s="150"/>
    </row>
    <row r="19" spans="1:10" x14ac:dyDescent="0.25">
      <c r="A19" s="32" t="s">
        <v>41</v>
      </c>
      <c r="B19" s="150"/>
      <c r="C19" s="150"/>
      <c r="D19" s="150"/>
      <c r="E19" s="150"/>
      <c r="F19" s="150"/>
      <c r="G19" s="150"/>
      <c r="H19" s="150"/>
      <c r="I19" s="150"/>
      <c r="J19" s="150"/>
    </row>
  </sheetData>
  <sheetProtection algorithmName="SHA-512" hashValue="/FCMtFshhnCBsBmhmQsnyBbphfihbXFuwnXkcgFgTXw/0VzsfJS4sF2VJ0s0LKSXSZfO1Chz+lYKXZfeGCAv8Q==" saltValue="SKXf3gvl1N46XEndUb//IA=="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C3F44-AF31-4BD0-AA3F-CEB5826E6260}">
  <sheetPr codeName="Sheet2">
    <tabColor theme="9" tint="0.59999389629810485"/>
  </sheetPr>
  <dimension ref="A1:J23"/>
  <sheetViews>
    <sheetView workbookViewId="0">
      <selection activeCell="A13" sqref="A13:J17"/>
    </sheetView>
  </sheetViews>
  <sheetFormatPr defaultColWidth="9.140625" defaultRowHeight="15" x14ac:dyDescent="0.25"/>
  <cols>
    <col min="1" max="10" width="9.140625" style="1" customWidth="1"/>
    <col min="11" max="16384" width="9.140625" style="1"/>
  </cols>
  <sheetData>
    <row r="1" spans="1:10" ht="19.5" thickBot="1" x14ac:dyDescent="0.3">
      <c r="A1" s="144" t="s">
        <v>42</v>
      </c>
      <c r="B1" s="144"/>
      <c r="C1" s="144"/>
      <c r="D1" s="144"/>
      <c r="E1" s="144"/>
      <c r="F1" s="144"/>
      <c r="G1" s="144"/>
      <c r="H1" s="144"/>
      <c r="I1" s="144"/>
      <c r="J1" s="144"/>
    </row>
    <row r="2" spans="1:10" x14ac:dyDescent="0.25">
      <c r="A2" s="41" t="s">
        <v>43</v>
      </c>
      <c r="B2" s="41"/>
      <c r="C2" s="41"/>
      <c r="D2" s="41"/>
      <c r="E2" s="41"/>
      <c r="F2" s="41"/>
      <c r="G2" s="41"/>
      <c r="H2" s="41"/>
      <c r="I2" s="41"/>
      <c r="J2" s="41"/>
    </row>
    <row r="3" spans="1:10" ht="8.25" customHeight="1" x14ac:dyDescent="0.25"/>
    <row r="4" spans="1:10" x14ac:dyDescent="0.25">
      <c r="A4" s="13" t="s">
        <v>10</v>
      </c>
    </row>
    <row r="5" spans="1:10" x14ac:dyDescent="0.25">
      <c r="A5" s="40" t="s">
        <v>11</v>
      </c>
      <c r="B5" s="40"/>
      <c r="C5" s="40"/>
      <c r="D5" s="40"/>
      <c r="E5" s="40"/>
      <c r="F5" s="40"/>
      <c r="G5" s="40"/>
      <c r="H5" s="40"/>
      <c r="I5" s="40"/>
      <c r="J5" s="40"/>
    </row>
    <row r="6" spans="1:10" x14ac:dyDescent="0.25">
      <c r="A6" s="7" t="s">
        <v>14</v>
      </c>
    </row>
    <row r="7" spans="1:10" x14ac:dyDescent="0.25">
      <c r="A7" s="7" t="s">
        <v>7</v>
      </c>
    </row>
    <row r="8" spans="1:10" x14ac:dyDescent="0.25">
      <c r="A8" s="7" t="s">
        <v>12</v>
      </c>
    </row>
    <row r="9" spans="1:10" x14ac:dyDescent="0.25">
      <c r="A9" s="7" t="s">
        <v>120</v>
      </c>
    </row>
    <row r="10" spans="1:10" x14ac:dyDescent="0.25">
      <c r="A10" s="7" t="s">
        <v>8</v>
      </c>
    </row>
    <row r="11" spans="1:10" x14ac:dyDescent="0.25">
      <c r="A11" s="7" t="s">
        <v>13</v>
      </c>
    </row>
    <row r="12" spans="1:10" x14ac:dyDescent="0.25">
      <c r="A12" s="8"/>
    </row>
    <row r="13" spans="1:10" ht="15" customHeight="1" x14ac:dyDescent="0.25">
      <c r="A13" s="154" t="s">
        <v>121</v>
      </c>
      <c r="B13" s="154"/>
      <c r="C13" s="154"/>
      <c r="D13" s="154"/>
      <c r="E13" s="154"/>
      <c r="F13" s="154"/>
      <c r="G13" s="154"/>
      <c r="H13" s="154"/>
      <c r="I13" s="154"/>
      <c r="J13" s="154"/>
    </row>
    <row r="14" spans="1:10" x14ac:dyDescent="0.25">
      <c r="A14" s="154"/>
      <c r="B14" s="154"/>
      <c r="C14" s="154"/>
      <c r="D14" s="154"/>
      <c r="E14" s="154"/>
      <c r="F14" s="154"/>
      <c r="G14" s="154"/>
      <c r="H14" s="154"/>
      <c r="I14" s="154"/>
      <c r="J14" s="154"/>
    </row>
    <row r="15" spans="1:10" x14ac:dyDescent="0.25">
      <c r="A15" s="154"/>
      <c r="B15" s="154"/>
      <c r="C15" s="154"/>
      <c r="D15" s="154"/>
      <c r="E15" s="154"/>
      <c r="F15" s="154"/>
      <c r="G15" s="154"/>
      <c r="H15" s="154"/>
      <c r="I15" s="154"/>
      <c r="J15" s="154"/>
    </row>
    <row r="16" spans="1:10" x14ac:dyDescent="0.25">
      <c r="A16" s="154"/>
      <c r="B16" s="154"/>
      <c r="C16" s="154"/>
      <c r="D16" s="154"/>
      <c r="E16" s="154"/>
      <c r="F16" s="154"/>
      <c r="G16" s="154"/>
      <c r="H16" s="154"/>
      <c r="I16" s="154"/>
      <c r="J16" s="154"/>
    </row>
    <row r="17" spans="1:10" ht="65.25" customHeight="1" x14ac:dyDescent="0.25">
      <c r="A17" s="154"/>
      <c r="B17" s="154"/>
      <c r="C17" s="154"/>
      <c r="D17" s="154"/>
      <c r="E17" s="154"/>
      <c r="F17" s="154"/>
      <c r="G17" s="154"/>
      <c r="H17" s="154"/>
      <c r="I17" s="154"/>
      <c r="J17" s="154"/>
    </row>
    <row r="18" spans="1:10" x14ac:dyDescent="0.25">
      <c r="A18" s="28"/>
      <c r="B18" s="28"/>
      <c r="C18" s="28"/>
      <c r="D18" s="28"/>
      <c r="E18" s="28"/>
      <c r="F18" s="28"/>
      <c r="G18" s="28"/>
      <c r="H18" s="28"/>
      <c r="I18" s="28"/>
      <c r="J18" s="28"/>
    </row>
    <row r="19" spans="1:10" x14ac:dyDescent="0.25">
      <c r="A19" s="28"/>
      <c r="B19" s="28"/>
      <c r="C19" s="28"/>
      <c r="D19" s="28"/>
      <c r="E19" s="28"/>
      <c r="F19" s="28"/>
      <c r="G19" s="28"/>
      <c r="H19" s="28"/>
      <c r="I19" s="28"/>
      <c r="J19" s="28"/>
    </row>
    <row r="20" spans="1:10" x14ac:dyDescent="0.25">
      <c r="A20" s="28"/>
      <c r="B20" s="28"/>
      <c r="C20" s="28"/>
      <c r="D20" s="28"/>
      <c r="E20" s="28"/>
      <c r="F20" s="28"/>
      <c r="G20" s="28"/>
      <c r="H20" s="28"/>
      <c r="I20" s="28"/>
      <c r="J20" s="28"/>
    </row>
    <row r="21" spans="1:10" x14ac:dyDescent="0.25">
      <c r="A21" s="28"/>
      <c r="B21" s="28"/>
      <c r="C21" s="28"/>
      <c r="D21" s="28"/>
      <c r="E21" s="28"/>
      <c r="F21" s="28"/>
      <c r="G21" s="28"/>
      <c r="H21" s="28"/>
      <c r="I21" s="28"/>
      <c r="J21" s="28"/>
    </row>
    <row r="22" spans="1:10" x14ac:dyDescent="0.25">
      <c r="A22" s="28"/>
      <c r="B22" s="28"/>
      <c r="C22" s="28"/>
      <c r="D22" s="28"/>
      <c r="E22" s="28"/>
      <c r="F22" s="28"/>
      <c r="G22" s="28"/>
      <c r="H22" s="28"/>
      <c r="I22" s="28"/>
      <c r="J22" s="28"/>
    </row>
    <row r="23" spans="1:10" x14ac:dyDescent="0.25">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269A-A1FD-428B-A17C-99F3BEB3B74F}">
  <sheetPr codeName="Sheet4">
    <tabColor theme="9" tint="0.59999389629810485"/>
  </sheetPr>
  <dimension ref="A1:H60"/>
  <sheetViews>
    <sheetView zoomScale="60" zoomScaleNormal="60" workbookViewId="0">
      <pane ySplit="10" topLeftCell="A11" activePane="bottomLeft" state="frozen"/>
      <selection pane="bottomLeft" activeCell="E12" sqref="E12"/>
    </sheetView>
  </sheetViews>
  <sheetFormatPr defaultColWidth="9.140625" defaultRowHeight="15" x14ac:dyDescent="0.25"/>
  <cols>
    <col min="1" max="1" width="3.140625" style="1" bestFit="1" customWidth="1"/>
    <col min="2" max="8" width="50.85546875" style="1" customWidth="1"/>
    <col min="9" max="16384" width="9.140625" style="1"/>
  </cols>
  <sheetData>
    <row r="1" spans="1:8" ht="29.25" thickBot="1" x14ac:dyDescent="0.3">
      <c r="B1" s="155" t="s">
        <v>44</v>
      </c>
      <c r="C1" s="155"/>
      <c r="D1" s="155"/>
      <c r="E1" s="155"/>
      <c r="F1" s="155"/>
      <c r="G1" s="155"/>
      <c r="H1" s="155"/>
    </row>
    <row r="2" spans="1:8" x14ac:dyDescent="0.25">
      <c r="B2" s="33" t="s">
        <v>4</v>
      </c>
    </row>
    <row r="3" spans="1:8" x14ac:dyDescent="0.25">
      <c r="B3" s="109" t="s">
        <v>130</v>
      </c>
      <c r="E3" s="2"/>
    </row>
    <row r="4" spans="1:8" x14ac:dyDescent="0.25">
      <c r="B4" s="33" t="s">
        <v>0</v>
      </c>
      <c r="C4" s="2"/>
      <c r="D4" s="2"/>
      <c r="E4" s="2"/>
    </row>
    <row r="5" spans="1:8" x14ac:dyDescent="0.25">
      <c r="B5" s="80" t="s">
        <v>103</v>
      </c>
      <c r="C5" s="2"/>
      <c r="D5" s="2"/>
      <c r="E5" s="2"/>
    </row>
    <row r="6" spans="1:8" x14ac:dyDescent="0.25">
      <c r="B6" s="33" t="s">
        <v>15</v>
      </c>
      <c r="C6" s="2"/>
      <c r="D6" s="2"/>
      <c r="E6" s="2"/>
    </row>
    <row r="7" spans="1:8" x14ac:dyDescent="0.25">
      <c r="B7" s="80" t="s">
        <v>103</v>
      </c>
      <c r="C7" s="2"/>
      <c r="D7" s="2"/>
      <c r="E7" s="2"/>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45" x14ac:dyDescent="0.25">
      <c r="A11" s="44">
        <v>1</v>
      </c>
      <c r="B11" s="111" t="s">
        <v>131</v>
      </c>
      <c r="C11" s="111" t="s">
        <v>132</v>
      </c>
      <c r="D11" s="111" t="s">
        <v>136</v>
      </c>
      <c r="E11" s="111" t="s">
        <v>233</v>
      </c>
      <c r="F11" s="111" t="s">
        <v>206</v>
      </c>
      <c r="G11" s="111" t="s">
        <v>139</v>
      </c>
      <c r="H11" s="111" t="s">
        <v>140</v>
      </c>
    </row>
    <row r="12" spans="1:8" ht="30" x14ac:dyDescent="0.25">
      <c r="A12" s="44">
        <v>2</v>
      </c>
      <c r="B12" s="111" t="s">
        <v>133</v>
      </c>
      <c r="C12" s="111" t="s">
        <v>132</v>
      </c>
      <c r="D12" s="111" t="s">
        <v>136</v>
      </c>
      <c r="E12" s="115" t="s">
        <v>263</v>
      </c>
      <c r="F12" s="115" t="s">
        <v>206</v>
      </c>
      <c r="G12" s="111" t="s">
        <v>139</v>
      </c>
      <c r="H12" s="115" t="s">
        <v>141</v>
      </c>
    </row>
    <row r="13" spans="1:8" ht="30" x14ac:dyDescent="0.25">
      <c r="A13" s="44">
        <v>3</v>
      </c>
      <c r="B13" s="111" t="s">
        <v>134</v>
      </c>
      <c r="C13" s="111" t="s">
        <v>132</v>
      </c>
      <c r="D13" s="111" t="s">
        <v>136</v>
      </c>
      <c r="E13" s="111" t="s">
        <v>250</v>
      </c>
      <c r="F13" s="111" t="s">
        <v>206</v>
      </c>
      <c r="G13" s="111" t="s">
        <v>139</v>
      </c>
      <c r="H13" s="111" t="s">
        <v>142</v>
      </c>
    </row>
    <row r="14" spans="1:8" ht="30" x14ac:dyDescent="0.25">
      <c r="A14" s="44">
        <v>4</v>
      </c>
      <c r="B14" s="111" t="s">
        <v>135</v>
      </c>
      <c r="C14" s="111" t="s">
        <v>132</v>
      </c>
      <c r="D14" s="111" t="s">
        <v>136</v>
      </c>
      <c r="E14" s="111" t="s">
        <v>234</v>
      </c>
      <c r="F14" s="116" t="s">
        <v>206</v>
      </c>
      <c r="G14" s="111" t="s">
        <v>139</v>
      </c>
      <c r="H14" s="115" t="s">
        <v>143</v>
      </c>
    </row>
    <row r="15" spans="1:8" ht="30" x14ac:dyDescent="0.25">
      <c r="A15" s="44">
        <v>5</v>
      </c>
      <c r="B15" s="111" t="s">
        <v>137</v>
      </c>
      <c r="C15" s="111" t="s">
        <v>138</v>
      </c>
      <c r="D15" s="111" t="s">
        <v>136</v>
      </c>
      <c r="E15" s="111"/>
      <c r="F15" s="111" t="s">
        <v>206</v>
      </c>
      <c r="G15" s="111" t="s">
        <v>139</v>
      </c>
      <c r="H15" s="115" t="s">
        <v>144</v>
      </c>
    </row>
    <row r="16" spans="1:8" ht="45" x14ac:dyDescent="0.25">
      <c r="A16" s="44">
        <v>6</v>
      </c>
      <c r="B16" s="111" t="s">
        <v>147</v>
      </c>
      <c r="C16" s="111" t="s">
        <v>148</v>
      </c>
      <c r="D16" s="111" t="s">
        <v>240</v>
      </c>
      <c r="E16" s="111" t="s">
        <v>245</v>
      </c>
      <c r="F16" s="115" t="s">
        <v>185</v>
      </c>
      <c r="G16" s="111" t="s">
        <v>139</v>
      </c>
      <c r="H16" s="111" t="s">
        <v>145</v>
      </c>
    </row>
    <row r="17" spans="1:8" ht="30" x14ac:dyDescent="0.25">
      <c r="A17" s="44">
        <v>7</v>
      </c>
      <c r="B17" s="111" t="s">
        <v>148</v>
      </c>
      <c r="C17" s="111" t="s">
        <v>148</v>
      </c>
      <c r="D17" s="111" t="s">
        <v>136</v>
      </c>
      <c r="E17" s="111" t="s">
        <v>235</v>
      </c>
      <c r="F17" s="115" t="s">
        <v>206</v>
      </c>
      <c r="G17" s="111" t="s">
        <v>139</v>
      </c>
      <c r="H17" s="115" t="s">
        <v>146</v>
      </c>
    </row>
    <row r="18" spans="1:8" ht="45" x14ac:dyDescent="0.25">
      <c r="A18" s="44">
        <v>8</v>
      </c>
      <c r="B18" s="111" t="s">
        <v>149</v>
      </c>
      <c r="C18" s="111" t="s">
        <v>148</v>
      </c>
      <c r="D18" s="111" t="s">
        <v>136</v>
      </c>
      <c r="E18" s="115" t="s">
        <v>236</v>
      </c>
      <c r="F18" s="115" t="s">
        <v>206</v>
      </c>
      <c r="G18" s="111" t="s">
        <v>139</v>
      </c>
      <c r="H18" s="115" t="s">
        <v>143</v>
      </c>
    </row>
    <row r="19" spans="1:8" ht="30" x14ac:dyDescent="0.25">
      <c r="A19" s="44">
        <v>9</v>
      </c>
      <c r="B19" s="111" t="s">
        <v>150</v>
      </c>
      <c r="C19" s="111" t="s">
        <v>148</v>
      </c>
      <c r="D19" s="111" t="s">
        <v>240</v>
      </c>
      <c r="E19" s="111" t="s">
        <v>237</v>
      </c>
      <c r="F19" s="115" t="s">
        <v>185</v>
      </c>
      <c r="G19" s="111" t="s">
        <v>139</v>
      </c>
      <c r="H19" s="115" t="s">
        <v>143</v>
      </c>
    </row>
    <row r="20" spans="1:8" ht="90" x14ac:dyDescent="0.25">
      <c r="A20" s="44">
        <v>10</v>
      </c>
      <c r="B20" s="111" t="s">
        <v>151</v>
      </c>
      <c r="C20" s="111" t="s">
        <v>152</v>
      </c>
      <c r="D20" s="115" t="s">
        <v>199</v>
      </c>
      <c r="E20" s="111" t="s">
        <v>249</v>
      </c>
      <c r="F20" s="116" t="s">
        <v>189</v>
      </c>
      <c r="G20" s="115" t="s">
        <v>244</v>
      </c>
      <c r="H20" s="115"/>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EAjqvb8INwOU6sPwPw/4N9TgD3HMERaSsgm550nN7XDvYXH/0cjpG4M+xtckppblTsVQdh6CcDPzP9nrsxK9Gg==" saltValue="BshWoSQY3lj/vMVD77c41Q==" spinCount="100000" sheet="1" objects="1" scenarios="1" formatCells="0" formatColumns="0" formatRows="0" insertColumns="0" insertRows="0" insertHyperlinks="0"/>
  <mergeCells count="1">
    <mergeCell ref="B1:H1"/>
  </mergeCells>
  <conditionalFormatting sqref="C4:D8 B5 B7:B8">
    <cfRule type="cellIs" dxfId="25" priority="1" operator="equal">
      <formula>"Yes"</formula>
    </cfRule>
    <cfRule type="cellIs" dxfId="24"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884B0-A86D-4718-823A-187B021F261D}">
  <sheetPr>
    <tabColor theme="9" tint="0.59999389629810485"/>
  </sheetPr>
  <dimension ref="A1:H60"/>
  <sheetViews>
    <sheetView zoomScale="70" zoomScaleNormal="70" workbookViewId="0">
      <pane ySplit="10" topLeftCell="A11" activePane="bottomLeft" state="frozen"/>
      <selection pane="bottomLeft" activeCell="D15" sqref="D15"/>
    </sheetView>
  </sheetViews>
  <sheetFormatPr defaultColWidth="9.140625" defaultRowHeight="15" x14ac:dyDescent="0.25"/>
  <cols>
    <col min="1" max="1" width="3.140625" style="1" bestFit="1" customWidth="1"/>
    <col min="2" max="8" width="50.85546875" style="1" customWidth="1"/>
    <col min="9" max="16384" width="9.140625" style="1"/>
  </cols>
  <sheetData>
    <row r="1" spans="1:8" ht="29.25" thickBot="1" x14ac:dyDescent="0.3">
      <c r="B1" s="155" t="s">
        <v>47</v>
      </c>
      <c r="C1" s="155"/>
      <c r="D1" s="155"/>
      <c r="E1" s="155"/>
      <c r="F1" s="155"/>
      <c r="G1" s="155"/>
      <c r="H1" s="155"/>
    </row>
    <row r="2" spans="1:8" x14ac:dyDescent="0.25">
      <c r="B2" s="33" t="s">
        <v>4</v>
      </c>
    </row>
    <row r="3" spans="1:8" x14ac:dyDescent="0.25">
      <c r="B3" s="110" t="s">
        <v>153</v>
      </c>
      <c r="E3" s="2"/>
    </row>
    <row r="4" spans="1:8" x14ac:dyDescent="0.25">
      <c r="B4" s="33" t="s">
        <v>0</v>
      </c>
      <c r="C4" s="2"/>
      <c r="D4" s="2"/>
      <c r="E4" s="2"/>
    </row>
    <row r="5" spans="1:8" x14ac:dyDescent="0.25">
      <c r="B5" s="80" t="s">
        <v>103</v>
      </c>
      <c r="C5" s="2"/>
      <c r="D5" s="2"/>
      <c r="E5" s="2"/>
    </row>
    <row r="6" spans="1:8" x14ac:dyDescent="0.25">
      <c r="B6" s="33" t="s">
        <v>15</v>
      </c>
      <c r="C6" s="2"/>
      <c r="D6" s="2"/>
      <c r="E6" s="2"/>
    </row>
    <row r="7" spans="1:8" x14ac:dyDescent="0.25">
      <c r="B7" s="80" t="s">
        <v>103</v>
      </c>
      <c r="C7" s="2"/>
      <c r="D7" s="2"/>
      <c r="E7" s="2"/>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x14ac:dyDescent="0.25">
      <c r="A11" s="44">
        <v>1</v>
      </c>
      <c r="B11" s="108" t="s">
        <v>154</v>
      </c>
      <c r="C11" s="108" t="s">
        <v>155</v>
      </c>
      <c r="D11" s="112" t="s">
        <v>241</v>
      </c>
      <c r="E11" s="108" t="s">
        <v>208</v>
      </c>
      <c r="F11" s="113" t="s">
        <v>206</v>
      </c>
      <c r="G11" s="113" t="s">
        <v>207</v>
      </c>
      <c r="H11" s="108"/>
    </row>
    <row r="12" spans="1:8" x14ac:dyDescent="0.25">
      <c r="A12" s="44">
        <v>2</v>
      </c>
      <c r="B12" s="108" t="s">
        <v>156</v>
      </c>
      <c r="C12" s="108" t="s">
        <v>157</v>
      </c>
      <c r="D12" s="112" t="s">
        <v>182</v>
      </c>
      <c r="E12" s="114" t="s">
        <v>246</v>
      </c>
      <c r="F12" s="112" t="s">
        <v>185</v>
      </c>
      <c r="G12" s="112" t="s">
        <v>207</v>
      </c>
      <c r="H12" s="112"/>
    </row>
    <row r="13" spans="1:8" ht="90" x14ac:dyDescent="0.25">
      <c r="A13" s="44">
        <v>3</v>
      </c>
      <c r="B13" s="108" t="s">
        <v>151</v>
      </c>
      <c r="C13" s="108" t="s">
        <v>152</v>
      </c>
      <c r="D13" s="112" t="s">
        <v>217</v>
      </c>
      <c r="E13" s="108" t="s">
        <v>243</v>
      </c>
      <c r="F13" s="113" t="s">
        <v>189</v>
      </c>
      <c r="G13" s="112" t="s">
        <v>244</v>
      </c>
      <c r="H13" s="113"/>
    </row>
    <row r="14" spans="1:8" x14ac:dyDescent="0.25">
      <c r="A14" s="44">
        <v>4</v>
      </c>
      <c r="B14" s="78"/>
      <c r="C14" s="108"/>
      <c r="D14" s="82"/>
      <c r="E14" s="78"/>
      <c r="F14" s="84"/>
      <c r="G14" s="82"/>
      <c r="H14" s="82"/>
    </row>
    <row r="15" spans="1:8" x14ac:dyDescent="0.25">
      <c r="A15" s="44">
        <v>5</v>
      </c>
      <c r="B15" s="78"/>
      <c r="C15" s="108"/>
      <c r="D15" s="82"/>
      <c r="E15" s="78"/>
      <c r="F15" s="81"/>
      <c r="G15" s="82"/>
      <c r="H15" s="82"/>
    </row>
    <row r="16" spans="1:8" x14ac:dyDescent="0.25">
      <c r="A16" s="44">
        <v>6</v>
      </c>
      <c r="B16" s="78"/>
      <c r="C16" s="108"/>
      <c r="D16" s="82"/>
      <c r="E16" s="78"/>
      <c r="F16" s="81"/>
      <c r="G16" s="82"/>
      <c r="H16" s="82"/>
    </row>
    <row r="17" spans="1:8" x14ac:dyDescent="0.25">
      <c r="A17" s="44">
        <v>7</v>
      </c>
      <c r="B17" s="78"/>
      <c r="C17" s="111"/>
      <c r="D17" s="82"/>
      <c r="E17" s="78"/>
      <c r="F17" s="81"/>
      <c r="G17" s="82"/>
      <c r="H17" s="82"/>
    </row>
    <row r="18" spans="1:8" x14ac:dyDescent="0.25">
      <c r="A18" s="44">
        <v>8</v>
      </c>
      <c r="B18" s="78"/>
      <c r="C18" s="11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nfZj0+BGA2gMt1QPW6qqW9acAtsy9jvHOCDhz178yVGBb9s7biTGWw7p2kwgV05IwjXGcSCS6jvIfZkC2xBVDg==" saltValue="+JQhIiQis4jW1h+5s37+KQ==" spinCount="100000" sheet="1" objects="1" scenarios="1" formatCells="0" formatColumns="0" formatRows="0" insertColumns="0" insertRows="0" insertHyperlinks="0"/>
  <mergeCells count="1">
    <mergeCell ref="B1:H1"/>
  </mergeCells>
  <conditionalFormatting sqref="C4:D8 B7:B8">
    <cfRule type="cellIs" dxfId="23" priority="3" operator="equal">
      <formula>"Yes"</formula>
    </cfRule>
    <cfRule type="cellIs" dxfId="22" priority="4" operator="equal">
      <formula>"No"</formula>
    </cfRule>
  </conditionalFormatting>
  <conditionalFormatting sqref="B5">
    <cfRule type="cellIs" dxfId="21" priority="1" operator="equal">
      <formula>"Yes"</formula>
    </cfRule>
    <cfRule type="cellIs" dxfId="20" priority="2"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0E4CD-5566-4B2A-8DFB-A20122BB79FC}">
  <sheetPr>
    <tabColor theme="9" tint="0.59999389629810485"/>
  </sheetPr>
  <dimension ref="A1:H60"/>
  <sheetViews>
    <sheetView topLeftCell="D1" zoomScale="60" zoomScaleNormal="60" workbookViewId="0">
      <pane ySplit="10" topLeftCell="A29" activePane="bottomLeft" state="frozen"/>
      <selection pane="bottomLeft" activeCell="G36" sqref="G36"/>
    </sheetView>
  </sheetViews>
  <sheetFormatPr defaultColWidth="9.140625" defaultRowHeight="15" x14ac:dyDescent="0.25"/>
  <cols>
    <col min="1" max="1" width="3.140625" style="1" bestFit="1" customWidth="1"/>
    <col min="2" max="4" width="50.85546875" style="1" customWidth="1"/>
    <col min="5" max="5" width="126.5703125" style="1" customWidth="1"/>
    <col min="6" max="8" width="50.85546875" style="1" customWidth="1"/>
    <col min="9" max="16384" width="9.140625" style="1"/>
  </cols>
  <sheetData>
    <row r="1" spans="1:8" ht="29.25" thickBot="1" x14ac:dyDescent="0.3">
      <c r="B1" s="155" t="s">
        <v>48</v>
      </c>
      <c r="C1" s="155"/>
      <c r="D1" s="155"/>
      <c r="E1" s="155"/>
      <c r="F1" s="155"/>
      <c r="G1" s="155"/>
      <c r="H1" s="155"/>
    </row>
    <row r="2" spans="1:8" x14ac:dyDescent="0.25">
      <c r="B2" s="33" t="s">
        <v>4</v>
      </c>
      <c r="E2" s="16"/>
    </row>
    <row r="3" spans="1:8" x14ac:dyDescent="0.25">
      <c r="B3" s="109" t="s">
        <v>158</v>
      </c>
      <c r="E3" s="42"/>
    </row>
    <row r="4" spans="1:8" x14ac:dyDescent="0.25">
      <c r="B4" s="33" t="s">
        <v>0</v>
      </c>
      <c r="C4" s="2"/>
      <c r="D4" s="2"/>
      <c r="E4" s="39"/>
    </row>
    <row r="5" spans="1:8" x14ac:dyDescent="0.25">
      <c r="B5" s="80" t="s">
        <v>103</v>
      </c>
      <c r="C5" s="2"/>
      <c r="D5" s="2"/>
      <c r="E5" s="43"/>
    </row>
    <row r="6" spans="1:8" x14ac:dyDescent="0.25">
      <c r="B6" s="33" t="s">
        <v>15</v>
      </c>
      <c r="C6" s="2"/>
      <c r="D6" s="2"/>
      <c r="E6" s="10"/>
    </row>
    <row r="7" spans="1:8" x14ac:dyDescent="0.25">
      <c r="B7" s="80" t="s">
        <v>103</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30" x14ac:dyDescent="0.25">
      <c r="A11" s="44">
        <v>1</v>
      </c>
      <c r="B11" s="111" t="s">
        <v>203</v>
      </c>
      <c r="C11" s="111" t="s">
        <v>193</v>
      </c>
      <c r="D11" s="115" t="s">
        <v>204</v>
      </c>
      <c r="E11" s="111" t="s">
        <v>228</v>
      </c>
      <c r="F11" s="111" t="s">
        <v>185</v>
      </c>
      <c r="G11" s="111" t="s">
        <v>205</v>
      </c>
      <c r="H11" s="111" t="s">
        <v>230</v>
      </c>
    </row>
    <row r="12" spans="1:8" ht="30" x14ac:dyDescent="0.25">
      <c r="A12" s="44">
        <v>2</v>
      </c>
      <c r="B12" s="111" t="s">
        <v>160</v>
      </c>
      <c r="C12" s="111" t="s">
        <v>193</v>
      </c>
      <c r="D12" s="115" t="s">
        <v>184</v>
      </c>
      <c r="E12" s="115" t="s">
        <v>220</v>
      </c>
      <c r="F12" s="115" t="s">
        <v>206</v>
      </c>
      <c r="G12" s="111" t="s">
        <v>205</v>
      </c>
      <c r="H12" s="111" t="s">
        <v>230</v>
      </c>
    </row>
    <row r="13" spans="1:8" ht="30" x14ac:dyDescent="0.25">
      <c r="A13" s="44">
        <v>3</v>
      </c>
      <c r="B13" s="111" t="s">
        <v>161</v>
      </c>
      <c r="C13" s="111" t="s">
        <v>193</v>
      </c>
      <c r="D13" s="115" t="s">
        <v>184</v>
      </c>
      <c r="E13" s="111" t="s">
        <v>229</v>
      </c>
      <c r="F13" s="111" t="s">
        <v>206</v>
      </c>
      <c r="G13" s="111" t="s">
        <v>205</v>
      </c>
      <c r="H13" s="111" t="s">
        <v>230</v>
      </c>
    </row>
    <row r="14" spans="1:8" ht="30" x14ac:dyDescent="0.25">
      <c r="A14" s="44">
        <v>4</v>
      </c>
      <c r="B14" s="111" t="s">
        <v>162</v>
      </c>
      <c r="C14" s="111" t="s">
        <v>159</v>
      </c>
      <c r="D14" s="115" t="s">
        <v>182</v>
      </c>
      <c r="E14" s="111" t="s">
        <v>209</v>
      </c>
      <c r="F14" s="116" t="s">
        <v>185</v>
      </c>
      <c r="G14" s="115" t="s">
        <v>211</v>
      </c>
      <c r="H14" s="115" t="s">
        <v>213</v>
      </c>
    </row>
    <row r="15" spans="1:8" ht="45" x14ac:dyDescent="0.25">
      <c r="A15" s="44">
        <v>5</v>
      </c>
      <c r="B15" s="111" t="s">
        <v>163</v>
      </c>
      <c r="C15" s="111" t="s">
        <v>159</v>
      </c>
      <c r="D15" s="115" t="s">
        <v>182</v>
      </c>
      <c r="E15" s="111" t="s">
        <v>210</v>
      </c>
      <c r="F15" s="111" t="s">
        <v>185</v>
      </c>
      <c r="G15" s="115" t="s">
        <v>211</v>
      </c>
      <c r="H15" s="115" t="s">
        <v>212</v>
      </c>
    </row>
    <row r="16" spans="1:8" ht="30" x14ac:dyDescent="0.25">
      <c r="A16" s="44">
        <v>6</v>
      </c>
      <c r="B16" s="111" t="s">
        <v>166</v>
      </c>
      <c r="C16" s="111" t="s">
        <v>164</v>
      </c>
      <c r="D16" s="115" t="s">
        <v>184</v>
      </c>
      <c r="E16" s="111" t="s">
        <v>259</v>
      </c>
      <c r="F16" s="111" t="s">
        <v>206</v>
      </c>
      <c r="G16" s="115" t="s">
        <v>186</v>
      </c>
      <c r="H16" s="115" t="s">
        <v>146</v>
      </c>
    </row>
    <row r="17" spans="1:8" ht="45" x14ac:dyDescent="0.25">
      <c r="A17" s="44">
        <v>7</v>
      </c>
      <c r="B17" s="111" t="s">
        <v>167</v>
      </c>
      <c r="C17" s="111" t="s">
        <v>164</v>
      </c>
      <c r="D17" s="115" t="s">
        <v>199</v>
      </c>
      <c r="E17" s="111" t="s">
        <v>248</v>
      </c>
      <c r="F17" s="111" t="s">
        <v>189</v>
      </c>
      <c r="G17" s="115" t="s">
        <v>186</v>
      </c>
      <c r="H17" s="115" t="s">
        <v>187</v>
      </c>
    </row>
    <row r="18" spans="1:8" x14ac:dyDescent="0.25">
      <c r="A18" s="44">
        <v>8</v>
      </c>
      <c r="B18" s="111" t="s">
        <v>168</v>
      </c>
      <c r="C18" s="111" t="s">
        <v>165</v>
      </c>
      <c r="D18" s="115" t="s">
        <v>184</v>
      </c>
      <c r="E18" s="115" t="s">
        <v>260</v>
      </c>
      <c r="F18" s="115" t="s">
        <v>206</v>
      </c>
      <c r="G18" s="115" t="s">
        <v>186</v>
      </c>
      <c r="H18" s="115" t="s">
        <v>146</v>
      </c>
    </row>
    <row r="19" spans="1:8" ht="30" x14ac:dyDescent="0.25">
      <c r="A19" s="44">
        <v>9</v>
      </c>
      <c r="B19" s="111" t="s">
        <v>169</v>
      </c>
      <c r="C19" s="111" t="s">
        <v>165</v>
      </c>
      <c r="D19" s="115" t="s">
        <v>184</v>
      </c>
      <c r="E19" s="111" t="s">
        <v>247</v>
      </c>
      <c r="F19" s="111" t="s">
        <v>185</v>
      </c>
      <c r="G19" s="115" t="s">
        <v>186</v>
      </c>
      <c r="H19" s="111" t="s">
        <v>188</v>
      </c>
    </row>
    <row r="20" spans="1:8" ht="30" x14ac:dyDescent="0.25">
      <c r="A20" s="44">
        <v>10</v>
      </c>
      <c r="B20" s="111" t="s">
        <v>170</v>
      </c>
      <c r="C20" s="111" t="s">
        <v>165</v>
      </c>
      <c r="D20" s="115" t="s">
        <v>184</v>
      </c>
      <c r="E20" s="115" t="s">
        <v>261</v>
      </c>
      <c r="F20" s="115" t="s">
        <v>255</v>
      </c>
      <c r="G20" s="115" t="s">
        <v>186</v>
      </c>
      <c r="H20" s="111" t="s">
        <v>188</v>
      </c>
    </row>
    <row r="21" spans="1:8" ht="30" x14ac:dyDescent="0.25">
      <c r="A21" s="44">
        <v>11</v>
      </c>
      <c r="B21" s="111" t="s">
        <v>171</v>
      </c>
      <c r="C21" s="111" t="s">
        <v>165</v>
      </c>
      <c r="D21" s="115" t="s">
        <v>184</v>
      </c>
      <c r="E21" s="111" t="s">
        <v>262</v>
      </c>
      <c r="F21" s="111" t="s">
        <v>255</v>
      </c>
      <c r="G21" s="115" t="s">
        <v>186</v>
      </c>
      <c r="H21" s="115" t="s">
        <v>190</v>
      </c>
    </row>
    <row r="22" spans="1:8" ht="45" x14ac:dyDescent="0.25">
      <c r="A22" s="44">
        <v>12</v>
      </c>
      <c r="B22" s="111" t="s">
        <v>172</v>
      </c>
      <c r="C22" s="111" t="s">
        <v>165</v>
      </c>
      <c r="D22" s="115" t="s">
        <v>199</v>
      </c>
      <c r="E22" s="111" t="s">
        <v>248</v>
      </c>
      <c r="F22" s="111" t="s">
        <v>189</v>
      </c>
      <c r="G22" s="115" t="s">
        <v>186</v>
      </c>
      <c r="H22" s="115" t="s">
        <v>187</v>
      </c>
    </row>
    <row r="23" spans="1:8" ht="45" x14ac:dyDescent="0.25">
      <c r="A23" s="44">
        <v>13</v>
      </c>
      <c r="B23" s="111" t="s">
        <v>174</v>
      </c>
      <c r="C23" s="111" t="s">
        <v>173</v>
      </c>
      <c r="D23" s="115" t="s">
        <v>183</v>
      </c>
      <c r="E23" s="111" t="s">
        <v>256</v>
      </c>
      <c r="F23" s="111" t="s">
        <v>206</v>
      </c>
      <c r="G23" s="115" t="s">
        <v>201</v>
      </c>
      <c r="H23" s="115"/>
    </row>
    <row r="24" spans="1:8" ht="45" x14ac:dyDescent="0.25">
      <c r="A24" s="44">
        <v>14</v>
      </c>
      <c r="B24" s="111" t="s">
        <v>175</v>
      </c>
      <c r="C24" s="111" t="s">
        <v>173</v>
      </c>
      <c r="D24" s="115" t="s">
        <v>222</v>
      </c>
      <c r="E24" s="115" t="s">
        <v>221</v>
      </c>
      <c r="F24" s="115" t="s">
        <v>206</v>
      </c>
      <c r="G24" s="115" t="s">
        <v>201</v>
      </c>
      <c r="H24" s="115"/>
    </row>
    <row r="25" spans="1:8" ht="45" x14ac:dyDescent="0.25">
      <c r="A25" s="44">
        <v>15</v>
      </c>
      <c r="B25" s="111" t="s">
        <v>176</v>
      </c>
      <c r="C25" s="111" t="s">
        <v>173</v>
      </c>
      <c r="D25" s="115" t="s">
        <v>222</v>
      </c>
      <c r="E25" s="111" t="s">
        <v>264</v>
      </c>
      <c r="F25" s="111" t="s">
        <v>206</v>
      </c>
      <c r="G25" s="115" t="s">
        <v>201</v>
      </c>
      <c r="H25" s="111"/>
    </row>
    <row r="26" spans="1:8" ht="45" x14ac:dyDescent="0.25">
      <c r="A26" s="44">
        <v>16</v>
      </c>
      <c r="B26" s="111" t="s">
        <v>177</v>
      </c>
      <c r="C26" s="111" t="s">
        <v>173</v>
      </c>
      <c r="D26" s="115" t="s">
        <v>241</v>
      </c>
      <c r="E26" s="111" t="s">
        <v>223</v>
      </c>
      <c r="F26" s="116" t="s">
        <v>185</v>
      </c>
      <c r="G26" s="115" t="s">
        <v>201</v>
      </c>
      <c r="H26" s="115"/>
    </row>
    <row r="27" spans="1:8" ht="45" x14ac:dyDescent="0.25">
      <c r="A27" s="44">
        <v>17</v>
      </c>
      <c r="B27" s="111" t="s">
        <v>178</v>
      </c>
      <c r="C27" s="111" t="s">
        <v>173</v>
      </c>
      <c r="D27" s="115" t="s">
        <v>224</v>
      </c>
      <c r="E27" s="111" t="s">
        <v>265</v>
      </c>
      <c r="F27" s="111" t="s">
        <v>206</v>
      </c>
      <c r="G27" s="115" t="s">
        <v>201</v>
      </c>
      <c r="H27" s="111" t="s">
        <v>140</v>
      </c>
    </row>
    <row r="28" spans="1:8" ht="45" x14ac:dyDescent="0.25">
      <c r="A28" s="44">
        <v>18</v>
      </c>
      <c r="B28" s="111" t="s">
        <v>179</v>
      </c>
      <c r="C28" s="111" t="s">
        <v>173</v>
      </c>
      <c r="D28" s="115" t="s">
        <v>222</v>
      </c>
      <c r="E28" s="111" t="s">
        <v>266</v>
      </c>
      <c r="F28" s="111" t="s">
        <v>206</v>
      </c>
      <c r="G28" s="115" t="s">
        <v>201</v>
      </c>
      <c r="H28" s="115"/>
    </row>
    <row r="29" spans="1:8" ht="45" x14ac:dyDescent="0.25">
      <c r="A29" s="44">
        <v>19</v>
      </c>
      <c r="B29" s="111" t="s">
        <v>180</v>
      </c>
      <c r="C29" s="111" t="s">
        <v>173</v>
      </c>
      <c r="D29" s="115" t="s">
        <v>241</v>
      </c>
      <c r="E29" s="111" t="s">
        <v>225</v>
      </c>
      <c r="F29" s="111" t="s">
        <v>206</v>
      </c>
      <c r="G29" s="115" t="s">
        <v>201</v>
      </c>
      <c r="H29" s="115"/>
    </row>
    <row r="30" spans="1:8" ht="45" x14ac:dyDescent="0.25">
      <c r="A30" s="44">
        <v>20</v>
      </c>
      <c r="B30" s="111" t="s">
        <v>181</v>
      </c>
      <c r="C30" s="111" t="s">
        <v>173</v>
      </c>
      <c r="D30" s="115" t="s">
        <v>222</v>
      </c>
      <c r="E30" s="115" t="s">
        <v>267</v>
      </c>
      <c r="F30" s="115" t="s">
        <v>206</v>
      </c>
      <c r="G30" s="115" t="s">
        <v>201</v>
      </c>
      <c r="H30" s="115"/>
    </row>
    <row r="31" spans="1:8" ht="45" x14ac:dyDescent="0.25">
      <c r="A31" s="44">
        <v>21</v>
      </c>
      <c r="B31" s="111" t="s">
        <v>200</v>
      </c>
      <c r="C31" s="111" t="s">
        <v>173</v>
      </c>
      <c r="D31" s="115" t="s">
        <v>241</v>
      </c>
      <c r="E31" s="111" t="s">
        <v>226</v>
      </c>
      <c r="F31" s="111" t="s">
        <v>206</v>
      </c>
      <c r="G31" s="115" t="s">
        <v>201</v>
      </c>
      <c r="H31" s="111"/>
    </row>
    <row r="32" spans="1:8" ht="90" x14ac:dyDescent="0.25">
      <c r="A32" s="44">
        <v>22</v>
      </c>
      <c r="B32" s="111" t="s">
        <v>151</v>
      </c>
      <c r="C32" s="111" t="s">
        <v>152</v>
      </c>
      <c r="D32" s="115" t="s">
        <v>199</v>
      </c>
      <c r="E32" s="111" t="s">
        <v>243</v>
      </c>
      <c r="F32" s="116" t="s">
        <v>189</v>
      </c>
      <c r="G32" s="115" t="s">
        <v>244</v>
      </c>
      <c r="H32" s="115"/>
    </row>
    <row r="33" spans="1:8" ht="30" x14ac:dyDescent="0.25">
      <c r="A33" s="44">
        <v>23</v>
      </c>
      <c r="B33" s="111" t="s">
        <v>191</v>
      </c>
      <c r="C33" s="111" t="s">
        <v>192</v>
      </c>
      <c r="D33" s="115" t="s">
        <v>199</v>
      </c>
      <c r="E33" s="111" t="s">
        <v>232</v>
      </c>
      <c r="F33" s="111" t="s">
        <v>214</v>
      </c>
      <c r="G33" s="115" t="s">
        <v>215</v>
      </c>
      <c r="H33" s="111" t="s">
        <v>231</v>
      </c>
    </row>
    <row r="34" spans="1:8" ht="135" x14ac:dyDescent="0.25">
      <c r="A34" s="44">
        <v>24</v>
      </c>
      <c r="B34" s="111" t="s">
        <v>195</v>
      </c>
      <c r="C34" s="111" t="s">
        <v>194</v>
      </c>
      <c r="D34" s="115" t="s">
        <v>182</v>
      </c>
      <c r="E34" s="111" t="s">
        <v>219</v>
      </c>
      <c r="F34" s="111" t="s">
        <v>214</v>
      </c>
      <c r="G34" s="115" t="s">
        <v>218</v>
      </c>
      <c r="H34" s="115" t="s">
        <v>216</v>
      </c>
    </row>
    <row r="35" spans="1:8" ht="30" x14ac:dyDescent="0.25">
      <c r="A35" s="44">
        <v>25</v>
      </c>
      <c r="B35" s="111" t="s">
        <v>196</v>
      </c>
      <c r="C35" s="111" t="s">
        <v>194</v>
      </c>
      <c r="D35" s="115" t="s">
        <v>199</v>
      </c>
      <c r="E35" s="111" t="s">
        <v>227</v>
      </c>
      <c r="F35" s="111" t="s">
        <v>214</v>
      </c>
      <c r="G35" s="115" t="s">
        <v>218</v>
      </c>
      <c r="H35" s="115"/>
    </row>
    <row r="36" spans="1:8" ht="30" x14ac:dyDescent="0.25">
      <c r="A36" s="44">
        <v>26</v>
      </c>
      <c r="B36" s="111" t="s">
        <v>198</v>
      </c>
      <c r="C36" s="111" t="s">
        <v>197</v>
      </c>
      <c r="D36" s="115" t="s">
        <v>199</v>
      </c>
      <c r="E36" s="115" t="s">
        <v>257</v>
      </c>
      <c r="F36" s="115" t="s">
        <v>214</v>
      </c>
      <c r="G36" s="115" t="s">
        <v>129</v>
      </c>
      <c r="H36" s="115"/>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G3qR0+z5DUyEniM3tBQQPvaCA1BLtm8zw5hMWtFgMwsJyCfJnS/hYGDveRbjB3QnMXtSHLwdGlmayisZU6FH4w==" saltValue="aOX8oX3z1JVN3XkeAKpQaw==" spinCount="100000" sheet="1" objects="1" scenarios="1" formatCells="0" formatColumns="0" formatRows="0" insertColumns="0" insertRows="0" insertHyperlinks="0"/>
  <mergeCells count="1">
    <mergeCell ref="B1:H1"/>
  </mergeCells>
  <conditionalFormatting sqref="C4:D8 B7:B8">
    <cfRule type="cellIs" dxfId="19" priority="5" operator="equal">
      <formula>"Yes"</formula>
    </cfRule>
    <cfRule type="cellIs" dxfId="18" priority="6" operator="equal">
      <formula>"No"</formula>
    </cfRule>
  </conditionalFormatting>
  <conditionalFormatting sqref="E5:E7">
    <cfRule type="cellIs" dxfId="17" priority="3" operator="equal">
      <formula>"Yes"</formula>
    </cfRule>
    <cfRule type="cellIs" dxfId="16" priority="4" operator="equal">
      <formula>"No"</formula>
    </cfRule>
  </conditionalFormatting>
  <conditionalFormatting sqref="B5">
    <cfRule type="cellIs" dxfId="15" priority="1" operator="equal">
      <formula>"Yes"</formula>
    </cfRule>
    <cfRule type="cellIs" dxfId="14" priority="2" operator="equal">
      <formula>"No"</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8fa00f40-b6ef-42e1-b3e0-3053533894ab">HHCID-115046547-225</_dlc_DocId>
    <_dlc_DocIdUrl xmlns="8fa00f40-b6ef-42e1-b3e0-3053533894ab">
      <Url>https://myhhc.hhchealth.org/healthEquity/_layouts/15/DocIdRedir.aspx?ID=HHCID-115046547-225</Url>
      <Description>HHCID-115046547-225</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4C5801BB5F456E4198023CA009A8EB80" ma:contentTypeVersion="2" ma:contentTypeDescription="Create a new document." ma:contentTypeScope="" ma:versionID="57d6bf3226b6e974b9a0dd5574b26d5a">
  <xsd:schema xmlns:xsd="http://www.w3.org/2001/XMLSchema" xmlns:xs="http://www.w3.org/2001/XMLSchema" xmlns:p="http://schemas.microsoft.com/office/2006/metadata/properties" xmlns:ns2="8fa00f40-b6ef-42e1-b3e0-3053533894ab" xmlns:ns3="3700b54b-2070-465f-97e4-4c94d7785b3d" targetNamespace="http://schemas.microsoft.com/office/2006/metadata/properties" ma:root="true" ma:fieldsID="516bbba7bae7cc910553115b0e024001" ns2:_="" ns3:_="">
    <xsd:import namespace="8fa00f40-b6ef-42e1-b3e0-3053533894ab"/>
    <xsd:import namespace="3700b54b-2070-465f-97e4-4c94d7785b3d"/>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a00f40-b6ef-42e1-b3e0-3053533894a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700b54b-2070-465f-97e4-4c94d7785b3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83BA3A-0A08-4518-B4BC-CDEE95083FAC}">
  <ds:schemaRefs>
    <ds:schemaRef ds:uri="http://schemas.microsoft.com/office/2006/metadata/properties"/>
    <ds:schemaRef ds:uri="3700b54b-2070-465f-97e4-4c94d7785b3d"/>
    <ds:schemaRef ds:uri="http://purl.org/dc/terms/"/>
    <ds:schemaRef ds:uri="http://schemas.microsoft.com/office/2006/documentManagement/types"/>
    <ds:schemaRef ds:uri="http://schemas.openxmlformats.org/package/2006/metadata/core-properties"/>
    <ds:schemaRef ds:uri="8fa00f40-b6ef-42e1-b3e0-3053533894ab"/>
    <ds:schemaRef ds:uri="http://purl.org/dc/elements/1.1/"/>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AE0B34DF-C31C-4ACA-8CE2-A2993AEAC9B9}">
  <ds:schemaRefs>
    <ds:schemaRef ds:uri="http://schemas.microsoft.com/sharepoint/events"/>
  </ds:schemaRefs>
</ds:datastoreItem>
</file>

<file path=customXml/itemProps3.xml><?xml version="1.0" encoding="utf-8"?>
<ds:datastoreItem xmlns:ds="http://schemas.openxmlformats.org/officeDocument/2006/customXml" ds:itemID="{B8267332-E477-4A03-8C4E-728A66A0552F}">
  <ds:schemaRefs>
    <ds:schemaRef ds:uri="http://schemas.microsoft.com/sharepoint/v3/contenttype/forms"/>
  </ds:schemaRefs>
</ds:datastoreItem>
</file>

<file path=customXml/itemProps4.xml><?xml version="1.0" encoding="utf-8"?>
<ds:datastoreItem xmlns:ds="http://schemas.openxmlformats.org/officeDocument/2006/customXml" ds:itemID="{4A8D449B-AFD7-49F1-95F5-EB910EE229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a00f40-b6ef-42e1-b3e0-3053533894ab"/>
    <ds:schemaRef ds:uri="3700b54b-2070-465f-97e4-4c94d7785b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2 - Need 4</vt:lpstr>
      <vt:lpstr>Response 2 - Need 5</vt:lpstr>
      <vt:lpstr>Response 3</vt:lpstr>
      <vt:lpstr>Response 3 - Table 3</vt:lpstr>
      <vt:lpstr>Appendix A - Definitions</vt:lpstr>
      <vt:lpstr>Appendix B - Example Responses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Maynard, Hilary</dc:creator>
  <cp:lastModifiedBy>Miller, Brent</cp:lastModifiedBy>
  <dcterms:created xsi:type="dcterms:W3CDTF">2023-05-01T20:01:32Z</dcterms:created>
  <dcterms:modified xsi:type="dcterms:W3CDTF">2024-04-01T20:55:10Z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0x0101004C5801BB5F456E4198023CA009A8EB80</vt:lpwstr>
  </property>
  <property fmtid="{D5CDD505-2E9C-101B-9397-08002B2CF9AE}" pid="3" name="_dlc_DocIdItemGuid">
    <vt:lpwstr>f0ff10ef-e62f-433f-bcee-48bc8d8db1f8</vt:lpwstr>
  </property>
</Properties>
</file>