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C:\Users\rosarioal\Desktop\"/>
    </mc:Choice>
  </mc:AlternateContent>
  <xr:revisionPtr revIDLastSave="0" documentId="8_{F5C106F4-DAB5-4B56-A92B-5AF9399EBBE6}" xr6:coauthVersionLast="47" xr6:coauthVersionMax="47" xr10:uidLastSave="{00000000-0000-0000-0000-000000000000}"/>
  <workbookProtection workbookAlgorithmName="SHA-512" workbookHashValue="ZVOWBidReSMJrZux1qFtBUSg5i/xMU8Fiy52Cde5TngFzk91GEGUm+mzogyJ8jKOem8MpwuzJ/PqDS4pL/cHCQ==" workbookSaltValue="DG+gP0hZj6iZmUsGGtx5xg==" workbookSpinCount="100000" lockStructure="1"/>
  <bookViews>
    <workbookView xWindow="2295" yWindow="2295" windowWidth="25740" windowHeight="12645" tabRatio="737" firstSheet="1" activeTab="1" xr2:uid="{7D96F03F-C9AD-4B80-8456-58727F5E2F47}"/>
  </bookViews>
  <sheets>
    <sheet name="Old Rev" sheetId="1" state="hidden" r:id="rId1"/>
    <sheet name="CLA-12" sheetId="19" r:id="rId2"/>
    <sheet name="Contract Items" sheetId="16" r:id="rId3"/>
    <sheet name="CLA-12 Tracking Sheet" sheetId="18" r:id="rId4"/>
    <sheet name="State" sheetId="14" state="hidden" r:id="rId5"/>
    <sheet name="Federal" sheetId="13" state="hidden" r:id="rId6"/>
    <sheet name="Data" sheetId="7" state="hidden" r:id="rId7"/>
    <sheet name="Sub DBE" sheetId="10" state="hidden" r:id="rId8"/>
    <sheet name="Sub SBE" sheetId="11" state="hidden" r:id="rId9"/>
  </sheets>
  <definedNames>
    <definedName name="Category">Data!$O$7:$O$9</definedName>
    <definedName name="Federal">Data!$A$16:$A$18</definedName>
    <definedName name="FedState">Data!$O$7:$O$9</definedName>
    <definedName name="_xlnm.Print_Area" localSheetId="1">'CLA-12'!$A$1:$AT$84</definedName>
    <definedName name="_xlnm.Print_Area" localSheetId="3">'CLA-12 Tracking Sheet'!$A$1:$BD$107</definedName>
    <definedName name="_xlnm.Print_Area" localSheetId="2">'Contract Items'!$A$1:$P$107</definedName>
    <definedName name="_xlnm.Print_Area" localSheetId="0">'Old Rev'!$A$1:$AT$103</definedName>
    <definedName name="State">Data!$G$16:$G$18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6" l="1"/>
  <c r="P10" i="16"/>
  <c r="P11" i="16"/>
  <c r="P12" i="16"/>
  <c r="P13" i="16"/>
  <c r="P14" i="16"/>
  <c r="P15" i="16"/>
  <c r="P16" i="16"/>
  <c r="P17" i="16"/>
  <c r="P18" i="16"/>
  <c r="P19" i="16"/>
  <c r="P20" i="16"/>
  <c r="P21" i="16"/>
  <c r="P22" i="16"/>
  <c r="P23" i="16"/>
  <c r="P24" i="16"/>
  <c r="P25" i="16"/>
  <c r="P26" i="16"/>
  <c r="P27" i="16"/>
  <c r="P28" i="16"/>
  <c r="P29" i="16"/>
  <c r="P30" i="16"/>
  <c r="P31" i="16"/>
  <c r="P32" i="16"/>
  <c r="P33" i="16"/>
  <c r="P34" i="16"/>
  <c r="P35" i="16"/>
  <c r="P36" i="16"/>
  <c r="P37" i="16"/>
  <c r="P38" i="16"/>
  <c r="P39" i="16"/>
  <c r="P40" i="16"/>
  <c r="P41" i="16"/>
  <c r="P42" i="16"/>
  <c r="P43" i="16"/>
  <c r="P44" i="16"/>
  <c r="P45" i="16"/>
  <c r="P46" i="16"/>
  <c r="P47" i="16"/>
  <c r="P48" i="16"/>
  <c r="P49" i="16"/>
  <c r="P50" i="16"/>
  <c r="P51" i="16"/>
  <c r="P52" i="16"/>
  <c r="P53" i="16"/>
  <c r="P54"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8" i="16"/>
  <c r="AV107" i="18"/>
  <c r="AV11" i="18"/>
  <c r="AV12" i="18"/>
  <c r="AV13" i="18"/>
  <c r="AV14" i="18"/>
  <c r="AV15" i="18"/>
  <c r="AV16" i="18"/>
  <c r="AV17" i="18"/>
  <c r="AV18" i="18"/>
  <c r="AV19" i="18"/>
  <c r="AV20" i="18"/>
  <c r="AV21" i="18"/>
  <c r="AV22" i="18"/>
  <c r="AV23" i="18"/>
  <c r="AV24" i="18"/>
  <c r="AV25" i="18"/>
  <c r="AV26" i="18"/>
  <c r="AV27" i="18"/>
  <c r="AV28" i="18"/>
  <c r="AV29" i="18"/>
  <c r="AV30" i="18"/>
  <c r="AV31" i="18"/>
  <c r="AV32" i="18"/>
  <c r="AV33" i="18"/>
  <c r="AV34" i="18"/>
  <c r="AV35" i="18"/>
  <c r="AV36" i="18"/>
  <c r="AV37" i="18"/>
  <c r="AV38" i="18"/>
  <c r="AV39" i="18"/>
  <c r="AV40" i="18"/>
  <c r="AV41" i="18"/>
  <c r="AV42" i="18"/>
  <c r="AV43" i="18"/>
  <c r="AV44" i="18"/>
  <c r="AV45" i="18"/>
  <c r="AV46" i="18"/>
  <c r="AV47" i="18"/>
  <c r="AV48" i="18"/>
  <c r="AV49" i="18"/>
  <c r="AV50" i="18"/>
  <c r="AV51" i="18"/>
  <c r="AV52" i="18"/>
  <c r="AV53" i="18"/>
  <c r="AV54" i="18"/>
  <c r="AV55" i="18"/>
  <c r="AV56" i="18"/>
  <c r="AV57" i="18"/>
  <c r="AV58" i="18"/>
  <c r="AV59" i="18"/>
  <c r="AV60" i="18"/>
  <c r="AV61" i="18"/>
  <c r="AV62" i="18"/>
  <c r="AV63" i="18"/>
  <c r="AV64" i="18"/>
  <c r="AV65" i="18"/>
  <c r="AV66" i="18"/>
  <c r="AV67" i="18"/>
  <c r="AV68" i="18"/>
  <c r="AV69" i="18"/>
  <c r="AV70" i="18"/>
  <c r="AV71" i="18"/>
  <c r="AV72" i="18"/>
  <c r="AV73" i="18"/>
  <c r="AV74" i="18"/>
  <c r="AV75" i="18"/>
  <c r="AV76" i="18"/>
  <c r="AV77" i="18"/>
  <c r="AV78" i="18"/>
  <c r="AV79" i="18"/>
  <c r="AV80" i="18"/>
  <c r="AV81" i="18"/>
  <c r="AV82" i="18"/>
  <c r="AV83" i="18"/>
  <c r="AV84" i="18"/>
  <c r="AV85" i="18"/>
  <c r="AV86" i="18"/>
  <c r="AV87" i="18"/>
  <c r="AV88" i="18"/>
  <c r="AV89" i="18"/>
  <c r="AV90" i="18"/>
  <c r="AV91" i="18"/>
  <c r="AV92" i="18"/>
  <c r="AV93" i="18"/>
  <c r="AV94" i="18"/>
  <c r="AV95" i="18"/>
  <c r="AV96" i="18"/>
  <c r="AV97" i="18"/>
  <c r="AV98" i="18"/>
  <c r="AV99" i="18"/>
  <c r="AV100" i="18"/>
  <c r="AV101" i="18"/>
  <c r="AV102" i="18"/>
  <c r="AV103" i="18"/>
  <c r="AV104" i="18"/>
  <c r="AV105" i="18"/>
  <c r="AV106" i="18"/>
  <c r="AV10" i="18"/>
  <c r="AV9" i="18"/>
  <c r="AV8" i="18"/>
  <c r="Q108" i="16" l="1"/>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M2" i="16"/>
  <c r="M3" i="16"/>
  <c r="K2" i="16"/>
  <c r="K3" i="16"/>
  <c r="D3" i="16"/>
  <c r="D2" i="16"/>
  <c r="A3" i="16"/>
  <c r="D1" i="16"/>
  <c r="N21" i="19"/>
  <c r="D61" i="19"/>
  <c r="D60" i="19"/>
  <c r="D58" i="19"/>
  <c r="D59" i="19"/>
  <c r="A51" i="19" l="1"/>
  <c r="A50" i="19"/>
  <c r="A48" i="19"/>
  <c r="A47" i="19"/>
  <c r="A46" i="19"/>
  <c r="A45" i="19"/>
  <c r="A44" i="19"/>
  <c r="A43" i="19"/>
  <c r="A41" i="19"/>
  <c r="A40" i="19"/>
  <c r="A39" i="19"/>
  <c r="A38" i="19"/>
  <c r="A37" i="19"/>
  <c r="A36" i="19"/>
  <c r="A34" i="19"/>
  <c r="A33" i="19"/>
  <c r="A32" i="19"/>
  <c r="A31" i="19"/>
  <c r="A30" i="19"/>
  <c r="A29" i="19"/>
  <c r="AP23" i="19"/>
  <c r="Y16" i="19"/>
  <c r="AJ5" i="19"/>
  <c r="A52" i="1" l="1"/>
  <c r="N22" i="1"/>
  <c r="A51" i="1"/>
  <c r="AK21" i="1" l="1"/>
  <c r="AP24" i="1" s="1"/>
  <c r="AK20" i="19"/>
  <c r="Q8" i="16"/>
  <c r="AJ5" i="1"/>
  <c r="D65" i="1" l="1"/>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A46" i="1"/>
  <c r="A45" i="1"/>
  <c r="A39" i="1"/>
  <c r="A38" i="1"/>
  <c r="D58" i="1"/>
  <c r="A31" i="1"/>
  <c r="A37" i="1"/>
  <c r="A40" i="1"/>
  <c r="A41" i="1"/>
  <c r="A42" i="1"/>
  <c r="A44" i="1"/>
  <c r="A47" i="1"/>
  <c r="A48" i="1"/>
  <c r="A49" i="1"/>
  <c r="A30" i="1"/>
  <c r="A32" i="1"/>
  <c r="A33" i="1"/>
  <c r="A34" i="1"/>
  <c r="A35" i="1"/>
  <c r="Q9" i="16"/>
  <c r="Q10" i="16"/>
  <c r="Q11" i="16"/>
  <c r="Q12" i="16"/>
  <c r="Q13" i="16"/>
  <c r="Q14" i="16"/>
  <c r="Q15" i="16"/>
  <c r="Q16" i="16"/>
  <c r="Q17" i="16"/>
  <c r="Q18" i="16"/>
  <c r="Q19" i="16"/>
  <c r="Q20" i="16"/>
  <c r="Q21" i="16"/>
  <c r="Q22" i="16"/>
  <c r="Q23" i="16"/>
  <c r="Q24" i="16"/>
  <c r="Q25" i="16"/>
  <c r="Q26" i="16"/>
  <c r="Q27" i="16"/>
  <c r="Q28" i="16"/>
  <c r="Q29" i="16"/>
  <c r="Q30" i="16"/>
  <c r="Q31" i="16"/>
  <c r="Q32" i="16"/>
  <c r="Q33" i="16"/>
  <c r="AK22" i="1" l="1"/>
  <c r="AK21" i="19"/>
  <c r="O2" i="16"/>
  <c r="O3" i="16"/>
  <c r="D64" i="1"/>
  <c r="D63" i="1"/>
  <c r="D59" i="1"/>
  <c r="B37" i="14"/>
  <c r="Y17" i="1"/>
  <c r="L55" i="11"/>
  <c r="L49" i="11"/>
  <c r="L43" i="11"/>
  <c r="L36" i="11"/>
  <c r="L30" i="11"/>
  <c r="L24" i="11"/>
  <c r="L17" i="11"/>
  <c r="L11" i="11"/>
  <c r="L5" i="11"/>
  <c r="AK23" i="1" l="1"/>
  <c r="AK22" i="19"/>
  <c r="L55" i="10"/>
  <c r="L49" i="10"/>
  <c r="L43" i="10"/>
  <c r="L36" i="10"/>
  <c r="L30" i="10"/>
  <c r="L24" i="10"/>
  <c r="L17" i="10"/>
  <c r="L11" i="10"/>
  <c r="L5" i="10"/>
</calcChain>
</file>

<file path=xl/sharedStrings.xml><?xml version="1.0" encoding="utf-8"?>
<sst xmlns="http://schemas.openxmlformats.org/spreadsheetml/2006/main" count="789" uniqueCount="453">
  <si>
    <t>Revision April 2024</t>
  </si>
  <si>
    <r>
      <t xml:space="preserve">Connecticut Department of Transportation
</t>
    </r>
    <r>
      <rPr>
        <sz val="12"/>
        <color theme="1"/>
        <rFont val="Aptos Narrow"/>
        <family val="2"/>
      </rPr>
      <t>CLA-12: Request to Sublet</t>
    </r>
  </si>
  <si>
    <t>Section 1: Project Information</t>
  </si>
  <si>
    <t xml:space="preserve">CLA-12 Number: </t>
  </si>
  <si>
    <t>Project Number:</t>
  </si>
  <si>
    <t>District:</t>
  </si>
  <si>
    <t>District Engineer:</t>
  </si>
  <si>
    <t>Project Description:</t>
  </si>
  <si>
    <t xml:space="preserve">Facility </t>
  </si>
  <si>
    <t>Design Build</t>
  </si>
  <si>
    <t>Emergency Declaration</t>
  </si>
  <si>
    <t>Section 2: Prime Contractor</t>
  </si>
  <si>
    <t>Prime Contractor:</t>
  </si>
  <si>
    <t>Contact Person:</t>
  </si>
  <si>
    <t>Address:</t>
  </si>
  <si>
    <t>Telephone:</t>
  </si>
  <si>
    <t>FEIN #:</t>
  </si>
  <si>
    <t>Email</t>
  </si>
  <si>
    <t xml:space="preserve">Section 3: Project Funding </t>
  </si>
  <si>
    <t>Project Funding Source:</t>
  </si>
  <si>
    <t>Federal</t>
  </si>
  <si>
    <t>Section 4: Contract Details</t>
  </si>
  <si>
    <t>Percent of Original Work that must be performed by the Prime Contractor:</t>
  </si>
  <si>
    <t>Original Items Value:</t>
  </si>
  <si>
    <t>Percent of Original Work that may be Sublet:</t>
  </si>
  <si>
    <t>Change Order Items Value :</t>
  </si>
  <si>
    <t>Original Contract Value:</t>
  </si>
  <si>
    <t>Total Items Value on this CLA-12:</t>
  </si>
  <si>
    <t>Previous Original Items Sublet:</t>
  </si>
  <si>
    <t>Percentage of Original Work Sublet including this CLA-12:</t>
  </si>
  <si>
    <t>Section 5: Subcontractor(s)</t>
  </si>
  <si>
    <t>Anticipated Start Date:</t>
  </si>
  <si>
    <t>Number of Subcontractor Tiers:</t>
  </si>
  <si>
    <r>
      <t>Section 6:</t>
    </r>
    <r>
      <rPr>
        <b/>
        <sz val="9.5"/>
        <color theme="1"/>
        <rFont val="Aptos Narrow"/>
        <family val="2"/>
      </rPr>
      <t xml:space="preserve"> Subcontract Checks and Inclusions </t>
    </r>
  </si>
  <si>
    <t>A.</t>
  </si>
  <si>
    <t>The Prime Contractor confirms by signing the box that their Subcontractor is not debarred from participation on public contracts by the respective authority:</t>
  </si>
  <si>
    <t xml:space="preserve"> </t>
  </si>
  <si>
    <t>B.</t>
  </si>
  <si>
    <t>The Prime Contractor confirms by checking the box that the following provisions are physically incorporated into all subcontracts/purchase orders:</t>
  </si>
  <si>
    <t>C.</t>
  </si>
  <si>
    <t>The Prime Contractor confirms by checking the box that either:</t>
  </si>
  <si>
    <t>The subcontract complies with Article 1.08.01 including but not limited to the dispute resolution, prompt payment, and no retainage withheld</t>
  </si>
  <si>
    <t xml:space="preserve">The Prime Contract complies with the requirements in the CMAR Contract including but not limited to the dispute resolution, and prompt payment </t>
  </si>
  <si>
    <t>If neither of the boxes can be checked contact DCO Subcontracting Group</t>
  </si>
  <si>
    <t>D.</t>
  </si>
  <si>
    <t>The Prime Contractor confirms by checking the box that the following mandatory language is incorporated in all subcontracts/purchase orders for all tiers, directly above the signature lines</t>
  </si>
  <si>
    <t>"By signing this document all parties certify that:</t>
  </si>
  <si>
    <t>1.</t>
  </si>
  <si>
    <t>They have not participated in any collusion or otherwise taken any action in restraint of free competitive bidding in connection with this project</t>
  </si>
  <si>
    <t>2.</t>
  </si>
  <si>
    <t>They have been warned that knowingly and willfully providing false information is a violation of 18 USC Section 1001 (False Statements), punishable by fine or imprisonment, or both</t>
  </si>
  <si>
    <t>3.</t>
  </si>
  <si>
    <t>The Subcontractor agrees to comply with and be bound by all the other terms of the Contract between the Prime Contractor and Department</t>
  </si>
  <si>
    <t>4.</t>
  </si>
  <si>
    <t>In addition to the Prime Contractor oversite responsibilities, it is the responsibility of the Subcontractor to read and understand the Contract between the Prime Contractor and Department in order to remain in compliance with both state and Federal laws, regulations and guidelines as applicable</t>
  </si>
  <si>
    <t>5.</t>
  </si>
  <si>
    <t>Nothing in this document shall imply any contractual relationship between the Subcontractor and the Department</t>
  </si>
  <si>
    <t>6.</t>
  </si>
  <si>
    <t>This subcontract becomes recognized on this project upon the approval to sublet by the Department"</t>
  </si>
  <si>
    <t>E.</t>
  </si>
  <si>
    <t>The Prime Contractor confirms by checking the box that the following are attached:</t>
  </si>
  <si>
    <t>Pre-Award Commitment (PAC)</t>
  </si>
  <si>
    <t xml:space="preserve">Executed Subcontract/Purchase Order (PO) </t>
  </si>
  <si>
    <t>By signing this form, the Prime Contractor certifies that the subject subcontract agreement is in full conformance with the Contract and requirements above. (All CLA-12's submitted without the above requirements being met will be returned unapproved.)</t>
  </si>
  <si>
    <t>Date</t>
  </si>
  <si>
    <t>Approved for the State of CT by:</t>
  </si>
  <si>
    <t>Comments for DOT use only:</t>
  </si>
  <si>
    <t>(Select One)</t>
  </si>
  <si>
    <t>By signing the CLA-12 the Prime Contractor is confirming the following:</t>
  </si>
  <si>
    <t>●</t>
  </si>
  <si>
    <t>The Executed Subcontract/Purchase Order is included in this request to sublet</t>
  </si>
  <si>
    <t>The Prime Contractor and Subcontractor agree they have not participated in any collusion or otherwise taken any action in restraint of free competitive bidding in connection with this project</t>
  </si>
  <si>
    <t xml:space="preserve">The Prime Contractor and Subcontractor agree to comply with and be bound by all other terms of the Contract between the Prime Contractor and Department, and that in the event of a conflict between the language of the subcontract and Contract, the Contract supersedes.  </t>
  </si>
  <si>
    <t>5</t>
  </si>
  <si>
    <t>By signing this form, the Prime Contractor is submitting that the subcontract agreement is in full conformance with the Contract and requirements above, and also acknowledges that any CLA-12's submitted without the above requirements will be returned unapproved.</t>
  </si>
  <si>
    <t xml:space="preserve">Reviewed by: </t>
  </si>
  <si>
    <t xml:space="preserve">Entered in AWP on: </t>
  </si>
  <si>
    <t>Original Item Value</t>
  </si>
  <si>
    <t>Change Order Item Value</t>
  </si>
  <si>
    <t xml:space="preserve">Total Item Value </t>
  </si>
  <si>
    <t>#</t>
  </si>
  <si>
    <t>Is this an Original/CO Item?</t>
  </si>
  <si>
    <t>Contract Item Line #</t>
  </si>
  <si>
    <t>Item ID #</t>
  </si>
  <si>
    <t>Item Description</t>
  </si>
  <si>
    <t>Special Provision? (Y/N)</t>
  </si>
  <si>
    <t>PAC Item? (Y/N)</t>
  </si>
  <si>
    <t>Partial Item? (Y/N)</t>
  </si>
  <si>
    <t>Prime Unit of Measure</t>
  </si>
  <si>
    <t>Prime Unit Price</t>
  </si>
  <si>
    <t>Prime Quantity</t>
  </si>
  <si>
    <t>Sub Unit of Measure</t>
  </si>
  <si>
    <t>Sub Unit Price</t>
  </si>
  <si>
    <t>Sub Quantity</t>
  </si>
  <si>
    <t>Total Item Value Subcontracted</t>
  </si>
  <si>
    <t>Prime Value</t>
  </si>
  <si>
    <t>CLA-12 Submittal Tracking Sheet</t>
  </si>
  <si>
    <t>Percent of Original Work performed by Prime Contractor:</t>
  </si>
  <si>
    <t>Percent of Original Work that may be sublet:</t>
  </si>
  <si>
    <t>CLA-12 Number</t>
  </si>
  <si>
    <t>Subcontractor Name</t>
  </si>
  <si>
    <t>Subcontractor Tier 1</t>
  </si>
  <si>
    <t>Subcontractor Tier 2</t>
  </si>
  <si>
    <t>Subcontractor Tier 3</t>
  </si>
  <si>
    <t>Previously Subcontracted Dollar Value:</t>
  </si>
  <si>
    <t>Original</t>
  </si>
  <si>
    <t>C.O.</t>
  </si>
  <si>
    <t>CLA-001</t>
  </si>
  <si>
    <t>CLA-002</t>
  </si>
  <si>
    <t>CLA-003</t>
  </si>
  <si>
    <t>CLA-004</t>
  </si>
  <si>
    <t>CLA-005</t>
  </si>
  <si>
    <t>CLA-006</t>
  </si>
  <si>
    <t>CLA-007</t>
  </si>
  <si>
    <t>CLA-008</t>
  </si>
  <si>
    <t>CLA-009</t>
  </si>
  <si>
    <t>CLA-010</t>
  </si>
  <si>
    <t>CLA-011</t>
  </si>
  <si>
    <t>CLA-012</t>
  </si>
  <si>
    <t>CLA-013</t>
  </si>
  <si>
    <t>CLA-014</t>
  </si>
  <si>
    <t>CLA-015</t>
  </si>
  <si>
    <t>CLA-016</t>
  </si>
  <si>
    <t>CLA-017</t>
  </si>
  <si>
    <t>CLA-018</t>
  </si>
  <si>
    <t>CLA-019</t>
  </si>
  <si>
    <t>CLA-020</t>
  </si>
  <si>
    <t>CLA-021</t>
  </si>
  <si>
    <t>CLA-022</t>
  </si>
  <si>
    <t>CLA-023</t>
  </si>
  <si>
    <t>CLA-024</t>
  </si>
  <si>
    <t>CLA-025</t>
  </si>
  <si>
    <t>CLA-026</t>
  </si>
  <si>
    <t>CLA-027</t>
  </si>
  <si>
    <t>CLA-028</t>
  </si>
  <si>
    <t>CLA-029</t>
  </si>
  <si>
    <t>CLA-030</t>
  </si>
  <si>
    <t>CLA-031</t>
  </si>
  <si>
    <t>CLA-032</t>
  </si>
  <si>
    <t>CLA-033</t>
  </si>
  <si>
    <t>CLA-034</t>
  </si>
  <si>
    <t>CLA-035</t>
  </si>
  <si>
    <t>CLA-036</t>
  </si>
  <si>
    <t>CLA-037</t>
  </si>
  <si>
    <t>CLA-038</t>
  </si>
  <si>
    <t>CLA-039</t>
  </si>
  <si>
    <t>CLA-040</t>
  </si>
  <si>
    <t>CLA-041</t>
  </si>
  <si>
    <t>CLA-042</t>
  </si>
  <si>
    <t>CLA-043</t>
  </si>
  <si>
    <t>CLA-044</t>
  </si>
  <si>
    <t>CLA-045</t>
  </si>
  <si>
    <t>CLA-046</t>
  </si>
  <si>
    <t>CLA-047</t>
  </si>
  <si>
    <t>CLA-048</t>
  </si>
  <si>
    <t>CLA-049</t>
  </si>
  <si>
    <t>CLA-050</t>
  </si>
  <si>
    <t>CLA-051</t>
  </si>
  <si>
    <t>CLA-052</t>
  </si>
  <si>
    <t>CLA-053</t>
  </si>
  <si>
    <t>CLA-054</t>
  </si>
  <si>
    <t>CLA-055</t>
  </si>
  <si>
    <t>CLA-056</t>
  </si>
  <si>
    <t>CLA-057</t>
  </si>
  <si>
    <t>CLA-058</t>
  </si>
  <si>
    <t>CLA-059</t>
  </si>
  <si>
    <t>CLA-060</t>
  </si>
  <si>
    <t>CLA-061</t>
  </si>
  <si>
    <t>CLA-062</t>
  </si>
  <si>
    <t>CLA-063</t>
  </si>
  <si>
    <t>CLA-064</t>
  </si>
  <si>
    <t>CLA-065</t>
  </si>
  <si>
    <t>CLA-066</t>
  </si>
  <si>
    <t>CLA-067</t>
  </si>
  <si>
    <t>CLA-068</t>
  </si>
  <si>
    <t>CLA-069</t>
  </si>
  <si>
    <t>CLA-070</t>
  </si>
  <si>
    <t>CLA-071</t>
  </si>
  <si>
    <t>CLA-072</t>
  </si>
  <si>
    <t>CLA-073</t>
  </si>
  <si>
    <t>CLA-074</t>
  </si>
  <si>
    <t>CLA-075</t>
  </si>
  <si>
    <t>CLA-076</t>
  </si>
  <si>
    <t>CLA-077</t>
  </si>
  <si>
    <t>CLA-078</t>
  </si>
  <si>
    <t>CLA-079</t>
  </si>
  <si>
    <t>CLA-080</t>
  </si>
  <si>
    <t>CLA-081</t>
  </si>
  <si>
    <t>CLA-082</t>
  </si>
  <si>
    <t>CLA-083</t>
  </si>
  <si>
    <t>CLA-084</t>
  </si>
  <si>
    <t>CLA-085</t>
  </si>
  <si>
    <t>CLA-086</t>
  </si>
  <si>
    <t>CLA-087</t>
  </si>
  <si>
    <t>CLA-088</t>
  </si>
  <si>
    <t>CLA-089</t>
  </si>
  <si>
    <t>CLA-090</t>
  </si>
  <si>
    <t>CLA-091</t>
  </si>
  <si>
    <t>CLA-092</t>
  </si>
  <si>
    <t>CLA-093</t>
  </si>
  <si>
    <t>CLA-094</t>
  </si>
  <si>
    <t>CLA-095</t>
  </si>
  <si>
    <t>CLA-096</t>
  </si>
  <si>
    <t>CLA-097</t>
  </si>
  <si>
    <t>CLA-098</t>
  </si>
  <si>
    <t>CLA-099</t>
  </si>
  <si>
    <t>CLA-100</t>
  </si>
  <si>
    <t>Town:</t>
  </si>
  <si>
    <t>FEIN #</t>
  </si>
  <si>
    <t>Email:</t>
  </si>
  <si>
    <t>State</t>
  </si>
  <si>
    <t>Previous Original Items Contracted out:</t>
  </si>
  <si>
    <t>Percentage of Original Work performed by Subcontractors (50% max):</t>
  </si>
  <si>
    <t>Section 4: Subcontractor(s)</t>
  </si>
  <si>
    <t>Tier 1:</t>
  </si>
  <si>
    <t>Is this Subcontractor a certified Small Business Enterprise (SBE)?</t>
  </si>
  <si>
    <t>Is this Subcontractor part of the Pre-Award Commitment (PAC)?</t>
  </si>
  <si>
    <t>Is this work of this Subcontractor being proposed as a Good Faith Effort (GFE)?</t>
  </si>
  <si>
    <t>Tier 2:</t>
  </si>
  <si>
    <t>Tier 3:</t>
  </si>
  <si>
    <t xml:space="preserve">Section 5: </t>
  </si>
  <si>
    <t>Contractor Pre-Award Commitment Check:</t>
  </si>
  <si>
    <t>The Prime Contractor is required to provide constructive notice to PAC Subs then request pre-approval prior to any actions that will result in a negative PAC Modification</t>
  </si>
  <si>
    <t>The Prime Contractor confirms by checking the box that their Subcontractor is not debarred from participation on public contracts by the respective authority</t>
  </si>
  <si>
    <t>The Prime Contractor confirms by checking the box that the following provisions are physically incorportated into all subcontracts/purchase orders</t>
  </si>
  <si>
    <r>
      <t>Pre-Award Commitment (PAC)</t>
    </r>
    <r>
      <rPr>
        <sz val="8"/>
        <color theme="1"/>
        <rFont val="Times New Roman"/>
        <family val="1"/>
      </rPr>
      <t xml:space="preserve"> if applicable</t>
    </r>
  </si>
  <si>
    <r>
      <t>Executed Subcontract/Purchase Order (PO) inclusive of the following mandatory language</t>
    </r>
    <r>
      <rPr>
        <sz val="8"/>
        <color theme="1"/>
        <rFont val="Times New Roman"/>
        <family val="1"/>
      </rPr>
      <t xml:space="preserve"> (see below)</t>
    </r>
  </si>
  <si>
    <t>Subcontractor Affirmative Action Policy Statement</t>
  </si>
  <si>
    <t>Mandatory language must be incorporated in all Subcontracts/PO for all tiers, directly above the signatures</t>
  </si>
  <si>
    <t xml:space="preserve">
"By signing this document all parties certify that:
1.     they have not participated in any collusion or otherwise taken any action in restraint of free competitive bidding in connection with this project
2.     they have been warned that knowingly and willfully providing false information is a violation of 18 USC Section 1001 (False Statements), punishable by fine or imprisonment, or both
3.     the Subcontractor agrees to comply with and be bound by all the other terms of the Contract between the Prime Contractor and Department
4.     in addition to the Prime Contractor oversite responsibilities, it is the responsibility of the Subcontractor to read and understand the Contract between the Prime Contractor and Department in order to remain in compliance with both state and Federal laws, regulations and guidelines as applicable
5.     nothing in this document shall imply any contractual relationship between the Subcontractor and the Department
6.     this subcontract becomes recognized on this project upon the approval to sublet by the Department"</t>
  </si>
  <si>
    <t>Prime Contractor</t>
  </si>
  <si>
    <t>Federal Aid #:</t>
  </si>
  <si>
    <t>Is this Subcontractor a certified Disadvantaged Business Enterprise (DBE)?</t>
  </si>
  <si>
    <t xml:space="preserve">The Prime Contractor is required to provide a 5 day constructive notice to PAC Subs then request pre-approval prior to any actions that will result in a negative PAC Modification </t>
  </si>
  <si>
    <t>This request to sublet is for a PAC Subcontractor and does not reduce PAC work, but a PAC Modification (PACMOD) has been approved by CTDOT for this work</t>
  </si>
  <si>
    <t>CT Department of Labor Debarment</t>
  </si>
  <si>
    <t xml:space="preserve">Federal Debarment </t>
  </si>
  <si>
    <t xml:space="preserve">Pre-Award Commitment (PAC) if applicable </t>
  </si>
  <si>
    <t>Executed Subcontract/Purchase Order (PO) inclusive of the following mandatory language (see below)</t>
  </si>
  <si>
    <t>Title VI - Assurance</t>
  </si>
  <si>
    <t>Form 1273 (FHWA Project Only)</t>
  </si>
  <si>
    <t>"By signing this document all parties certify that:
1.     they have not participated in any collusion or otherwise taken any action in restraint of free competitive bidding in connection with this project
2.     they have been warned that knowingly and willfully providing false information is a violation of 18 USC Section 1001 (False Statements), punishable by fine or imprisonment, or both
3.     the Subcontractor agrees to comply with and be bound by all the other terms of the Contract between the Prime Contractor and Department
4.     in addition to the Prime Contractor oversite responsibilities, it is the responsibility of the Subcontractor to read and understand the Contract between the Prime Contractor and Department in order to remain in compliance with both state and Federal laws, regulations and guidelines as applicable
5.     nothing in this document shall imply any contractual relationship between the Subcontractor and the Department
6.     this subcontract becomes recognized on this project upon the approval to sublet by the Department"</t>
  </si>
  <si>
    <t>Yes</t>
  </si>
  <si>
    <t>No</t>
  </si>
  <si>
    <t>Yes, NAICS Codes have been verified and a CUF will be performed</t>
  </si>
  <si>
    <t>Yes, SBE Certification has been verified and a CUF will be performed</t>
  </si>
  <si>
    <t>This request to sublet is for a PAC Sub and is identical to the CTDOT approved PAC</t>
  </si>
  <si>
    <t>This request to sublet is for a PAC Sub and includes all items and quantities. In addition, there are other items and/or quantities exceeding the CTDOT approved PAC items and quantities.</t>
  </si>
  <si>
    <t>This request to sublet is for a PAC Sub and does reduce any PAC items, but a PAC Modification (PACMOD) has been approved by CTDOT for this work</t>
  </si>
  <si>
    <t>This request to sublet is not for a PAC Sub and does not revise work committed to any PAC Subcontractor</t>
  </si>
  <si>
    <t>All Subcontractor's are not debarred from participating on State Projects</t>
  </si>
  <si>
    <t>This request to sublet is not for a PAC Sub, but does revise PAC work, however, a PAC Modification (PACMOD) was previously approved by CTDOT for the work.</t>
  </si>
  <si>
    <t>All Subcontractor's are not debarred from participating on State and Federal Projects</t>
  </si>
  <si>
    <t>All Subcontracts/Puchase Order's incorportate the Affirmative Action Policy Statement</t>
  </si>
  <si>
    <t>CO</t>
  </si>
  <si>
    <t>All Subcontracts/Puchase Order's incorportate the Affirmative Action Policy Statement, Title VI Contractor Assurance's, and Form FHWA-1273</t>
  </si>
  <si>
    <t xml:space="preserve">Yes </t>
  </si>
  <si>
    <t>S</t>
  </si>
  <si>
    <t>All Subcontracts/Purchase Order's comply with the Prime Contract including but not limited to the specifications outlined in the CLA-12 instructions</t>
  </si>
  <si>
    <t>T</t>
  </si>
  <si>
    <t>All Subcontracts/Purchase Order's incorporate the following mandatory language directly above the signature lines</t>
  </si>
  <si>
    <t>M</t>
  </si>
  <si>
    <t>X</t>
  </si>
  <si>
    <t>P</t>
  </si>
  <si>
    <t>N/A</t>
  </si>
  <si>
    <t>B</t>
  </si>
  <si>
    <t xml:space="preserve"> ✔</t>
  </si>
  <si>
    <t>V</t>
  </si>
  <si>
    <t>Donald Ward</t>
  </si>
  <si>
    <t>Eileen Ego</t>
  </si>
  <si>
    <t>Domenic LaRosa</t>
  </si>
  <si>
    <t>John Lee</t>
  </si>
  <si>
    <t>Michael Mendick</t>
  </si>
  <si>
    <t>001</t>
  </si>
  <si>
    <t>Acre Foot</t>
  </si>
  <si>
    <t>002</t>
  </si>
  <si>
    <t>Acre</t>
  </si>
  <si>
    <t>003</t>
  </si>
  <si>
    <t>Bag</t>
  </si>
  <si>
    <t>004</t>
  </si>
  <si>
    <t>Barrel</t>
  </si>
  <si>
    <t>005</t>
  </si>
  <si>
    <t>Board Foot</t>
  </si>
  <si>
    <t>006</t>
  </si>
  <si>
    <t>Celsius</t>
  </si>
  <si>
    <t>007</t>
  </si>
  <si>
    <t>Cubic Foot</t>
  </si>
  <si>
    <t>008</t>
  </si>
  <si>
    <t>Cubic Inch</t>
  </si>
  <si>
    <t>009</t>
  </si>
  <si>
    <t>Cubic Yard</t>
  </si>
  <si>
    <t>010</t>
  </si>
  <si>
    <t>Cup</t>
  </si>
  <si>
    <t>011</t>
  </si>
  <si>
    <t>Hundredweight</t>
  </si>
  <si>
    <t>012</t>
  </si>
  <si>
    <t>Cycle</t>
  </si>
  <si>
    <t>013</t>
  </si>
  <si>
    <t>Day</t>
  </si>
  <si>
    <t>014</t>
  </si>
  <si>
    <t>Drum</t>
  </si>
  <si>
    <t>015</t>
  </si>
  <si>
    <t>Each</t>
  </si>
  <si>
    <t>016</t>
  </si>
  <si>
    <t>Estimated Price</t>
  </si>
  <si>
    <t>017</t>
  </si>
  <si>
    <t>Fahrenheit</t>
  </si>
  <si>
    <t>018</t>
  </si>
  <si>
    <t>Foot Candle</t>
  </si>
  <si>
    <t>019</t>
  </si>
  <si>
    <t>Footlambert</t>
  </si>
  <si>
    <t>020</t>
  </si>
  <si>
    <t>Feet/Second</t>
  </si>
  <si>
    <t>021</t>
  </si>
  <si>
    <t>Gallon</t>
  </si>
  <si>
    <t>022</t>
  </si>
  <si>
    <t>Gram</t>
  </si>
  <si>
    <t>023</t>
  </si>
  <si>
    <t>Hectare</t>
  </si>
  <si>
    <t>024</t>
  </si>
  <si>
    <t>Haul</t>
  </si>
  <si>
    <t>025</t>
  </si>
  <si>
    <t>Hour</t>
  </si>
  <si>
    <t>026</t>
  </si>
  <si>
    <t>Isofootcandle</t>
  </si>
  <si>
    <t>027</t>
  </si>
  <si>
    <t>Inch</t>
  </si>
  <si>
    <t>028</t>
  </si>
  <si>
    <t>Inch of Mercury</t>
  </si>
  <si>
    <t>029</t>
  </si>
  <si>
    <t>Kelvin</t>
  </si>
  <si>
    <t>030</t>
  </si>
  <si>
    <t>Linear Foot</t>
  </si>
  <si>
    <t>031</t>
  </si>
  <si>
    <t>LUMP SUM</t>
  </si>
  <si>
    <t>032</t>
  </si>
  <si>
    <t>Pound</t>
  </si>
  <si>
    <t>033</t>
  </si>
  <si>
    <t>1000 Gallons</t>
  </si>
  <si>
    <t>034</t>
  </si>
  <si>
    <t>1000 Foot Board</t>
  </si>
  <si>
    <t>035</t>
  </si>
  <si>
    <t>Minute</t>
  </si>
  <si>
    <t>036</t>
  </si>
  <si>
    <t>1000 Kip-Feet</t>
  </si>
  <si>
    <t>037</t>
  </si>
  <si>
    <t>Thousand Linear Feet</t>
  </si>
  <si>
    <t>038</t>
  </si>
  <si>
    <t>Month</t>
  </si>
  <si>
    <t>039</t>
  </si>
  <si>
    <t>Mile/Hour</t>
  </si>
  <si>
    <t>040</t>
  </si>
  <si>
    <t>Ounce</t>
  </si>
  <si>
    <t>041</t>
  </si>
  <si>
    <t>Pascal</t>
  </si>
  <si>
    <t>042</t>
  </si>
  <si>
    <t>Pascal Second</t>
  </si>
  <si>
    <t>043</t>
  </si>
  <si>
    <t>Pound/CuFt</t>
  </si>
  <si>
    <t>044</t>
  </si>
  <si>
    <t>Pieces</t>
  </si>
  <si>
    <t>045</t>
  </si>
  <si>
    <t>Pound-Force</t>
  </si>
  <si>
    <t>046</t>
  </si>
  <si>
    <t>Pound-Force Foot</t>
  </si>
  <si>
    <t>047</t>
  </si>
  <si>
    <t>Pound-Force Inch</t>
  </si>
  <si>
    <t>048</t>
  </si>
  <si>
    <t>PSF</t>
  </si>
  <si>
    <t>049</t>
  </si>
  <si>
    <t>PSI</t>
  </si>
  <si>
    <t>050</t>
  </si>
  <si>
    <t>Pint</t>
  </si>
  <si>
    <t>051</t>
  </si>
  <si>
    <t>Quart</t>
  </si>
  <si>
    <t>052</t>
  </si>
  <si>
    <t>Square Foot</t>
  </si>
  <si>
    <t>053</t>
  </si>
  <si>
    <t>Square Yard</t>
  </si>
  <si>
    <t>054</t>
  </si>
  <si>
    <t>Second</t>
  </si>
  <si>
    <t>055</t>
  </si>
  <si>
    <t>Square Inch</t>
  </si>
  <si>
    <t>056</t>
  </si>
  <si>
    <t>Square Mile</t>
  </si>
  <si>
    <t>057</t>
  </si>
  <si>
    <t>Saybolt Sec Furol</t>
  </si>
  <si>
    <t>058</t>
  </si>
  <si>
    <t>Saybolt Sec Universal</t>
  </si>
  <si>
    <t>059</t>
  </si>
  <si>
    <t>Station</t>
  </si>
  <si>
    <t>060</t>
  </si>
  <si>
    <t>Tons/CuYd</t>
  </si>
  <si>
    <t>061</t>
  </si>
  <si>
    <t>Test</t>
  </si>
  <si>
    <t>062</t>
  </si>
  <si>
    <t>Ton</t>
  </si>
  <si>
    <t>063</t>
  </si>
  <si>
    <t>Ton/SqFt</t>
  </si>
  <si>
    <t>064</t>
  </si>
  <si>
    <t>Tube</t>
  </si>
  <si>
    <t>065</t>
  </si>
  <si>
    <t>Vertical Foot</t>
  </si>
  <si>
    <t>066</t>
  </si>
  <si>
    <t>Week</t>
  </si>
  <si>
    <t>067</t>
  </si>
  <si>
    <t>Yard</t>
  </si>
  <si>
    <t>068</t>
  </si>
  <si>
    <t>Year</t>
  </si>
  <si>
    <t>069</t>
  </si>
  <si>
    <t>Dollar</t>
  </si>
  <si>
    <t>070</t>
  </si>
  <si>
    <t>Lane Mile</t>
  </si>
  <si>
    <t>071</t>
  </si>
  <si>
    <t>Mile</t>
  </si>
  <si>
    <t>072</t>
  </si>
  <si>
    <t>Work Day</t>
  </si>
  <si>
    <t>073</t>
  </si>
  <si>
    <t>Yard Mile</t>
  </si>
  <si>
    <t>074</t>
  </si>
  <si>
    <t>075</t>
  </si>
  <si>
    <t>Truckload</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</si>
  <si>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</si>
  <si>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</si>
  <si>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</si>
  <si>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</si>
  <si>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</si>
  <si>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</si>
  <si>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</si>
  <si>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</si>
  <si>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</si>
  <si>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</si>
  <si>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</si>
  <si>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</si>
  <si>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</si>
  <si>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</si>
  <si>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</si>
  <si>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</si>
  <si>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</si>
  <si>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</si>
  <si>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</si>
  <si>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</si>
  <si>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</si>
  <si>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</si>
  <si>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</si>
  <si>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</si>
  <si>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</si>
  <si>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Original Item Value:</t>
  </si>
  <si>
    <t>Change Order Item Value:</t>
  </si>
  <si>
    <t xml:space="preserve">Total: </t>
  </si>
  <si>
    <t>Is the work of this Subcontractor to be counted as a Good Faith Effort (GFE)?</t>
  </si>
  <si>
    <t xml:space="preserve">                                                                                       </t>
  </si>
  <si>
    <t>Revision May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</si>
</sst>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
    <numFmt numFmtId="165" formatCode="&quot;$&quot;#,##0.00"/>
    <numFmt numFmtId="166" formatCode="_(&quot;$&quot;* #,##0.00000_);_(&quot;$&quot;* \(#,##0.00000\);_(&quot;$&quot;* &quot;-&quot;?????_);_(@_)"/>
  </numFmts>
  <fonts count="29" x14ac:knownFonts="1">
    <font>
      <sz val="11"/>
      <color theme="1"/>
      <name val="Calibri"/>
      <family val="2"/>
      <scheme val="minor"/>
    </font>
    <font>
      <sz val="11"/>
      <color theme="1"/>
      <name val="Times New Roman"/>
      <family val="1"/>
    </font>
    <font>
      <sz val="11"/>
      <color theme="1"/>
      <name val="Calibri"/>
      <family val="2"/>
      <scheme val="minor"/>
    </font>
    <font>
      <sz val="9"/>
      <color theme="1"/>
      <name val="Times New Roman"/>
      <family val="1"/>
    </font>
    <font>
      <sz val="10"/>
      <color theme="1"/>
      <name val="Times New Roman"/>
      <family val="1"/>
    </font>
    <font>
      <b/>
      <sz val="10"/>
      <color theme="1"/>
      <name val="Times New Roman"/>
      <family val="1"/>
    </font>
    <font>
      <b/>
      <u/>
      <sz val="9.5"/>
      <color theme="1"/>
      <name val="Times New Roman"/>
      <family val="1"/>
    </font>
    <font>
      <b/>
      <u/>
      <sz val="10"/>
      <color theme="1"/>
      <name val="Times New Roman"/>
      <family val="1"/>
    </font>
    <font>
      <sz val="8"/>
      <color theme="1"/>
      <name val="Times New Roman"/>
      <family val="1"/>
    </font>
    <font>
      <u/>
      <sz val="11"/>
      <color theme="10"/>
      <name val="Calibri"/>
      <family val="2"/>
      <scheme val="minor"/>
    </font>
    <font>
      <u/>
      <sz val="10"/>
      <color theme="10"/>
      <name val="Times New Roman"/>
      <family val="1"/>
    </font>
    <font>
      <sz val="10"/>
      <color theme="1"/>
      <name val="Wingdings"/>
      <charset val="2"/>
    </font>
    <font>
      <b/>
      <sz val="9.5"/>
      <color theme="1"/>
      <name val="Times New Roman"/>
      <family val="1"/>
    </font>
    <font>
      <sz val="11"/>
      <color theme="1"/>
      <name val="Aptos Narrow"/>
      <family val="2"/>
    </font>
    <font>
      <i/>
      <sz val="8"/>
      <color theme="1"/>
      <name val="Aptos Narrow"/>
      <family val="2"/>
    </font>
    <font>
      <sz val="12"/>
      <color theme="1"/>
      <name val="Aptos Narrow"/>
      <family val="2"/>
    </font>
    <font>
      <b/>
      <u/>
      <sz val="9.5"/>
      <color theme="1"/>
      <name val="Aptos Narrow"/>
      <family val="2"/>
    </font>
    <font>
      <b/>
      <u/>
      <sz val="10"/>
      <color theme="1"/>
      <name val="Aptos Narrow"/>
      <family val="2"/>
    </font>
    <font>
      <sz val="10"/>
      <color theme="1"/>
      <name val="Aptos Narrow"/>
      <family val="2"/>
    </font>
    <font>
      <b/>
      <sz val="10"/>
      <color theme="1"/>
      <name val="Aptos Narrow"/>
      <family val="2"/>
    </font>
    <font>
      <sz val="9"/>
      <color theme="1"/>
      <name val="Aptos Narrow"/>
      <family val="2"/>
    </font>
    <font>
      <sz val="8"/>
      <color theme="1"/>
      <name val="Aptos Narrow"/>
      <family val="2"/>
    </font>
    <font>
      <b/>
      <sz val="9.5"/>
      <color theme="1"/>
      <name val="Aptos Narrow"/>
      <family val="2"/>
    </font>
    <font>
      <b/>
      <sz val="9"/>
      <color theme="1"/>
      <name val="Aptos Narrow"/>
      <family val="2"/>
    </font>
    <font>
      <u/>
      <sz val="10"/>
      <color theme="4"/>
      <name val="Aptos Narrow"/>
      <family val="2"/>
    </font>
    <font>
      <b/>
      <sz val="11"/>
      <color theme="1"/>
      <name val="Aptos Narrow"/>
      <family val="2"/>
    </font>
    <font>
      <b/>
      <u/>
      <sz val="11"/>
      <color theme="1"/>
      <name val="Aptos Narrow"/>
      <family val="2"/>
    </font>
    <font>
      <b/>
      <sz val="9"/>
      <color theme="1"/>
      <name val="Calibri"/>
      <family val="2"/>
    </font>
    <font>
      <sz val="10"/>
      <color theme="1"/>
      <name val="Segoe UI Symbol"/>
      <family val="2"/>
    </font>
  </fonts>
  <fills count="6">
    <fill>
      <patternFill patternType="none"/>
    </fill>
    <fill>
      <patternFill patternType="gray125"/>
    </fill>
    <fill>
      <patternFill patternType="solid">
        <fgColor theme="0" tint="-0.34998626667073579"/>
        <bgColor indexed="64"/>
      </patternFill>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44" fontId="2" fillId="0" borderId="0" applyFont="0" applyFill="0" applyBorder="0" applyAlignment="0" applyProtection="0"/>
    <xf numFmtId="0" fontId="9" fillId="0" borderId="0" applyNumberFormat="0" applyFill="0" applyBorder="0" applyAlignment="0" applyProtection="0"/>
    <xf numFmtId="9" fontId="2" fillId="0" borderId="0" applyFont="0" applyFill="0" applyBorder="0" applyAlignment="0" applyProtection="0"/>
  </cellStyleXfs>
  <cellXfs count="449">
    <xf numFmtId="0" fontId="0" fillId="0" borderId="0" xfId="0"/>
    <xf numFmtId="0" fontId="4" fillId="0" borderId="4" xfId="0" applyFont="1" applyBorder="1"/>
    <xf numFmtId="0" fontId="4" fillId="0" borderId="7" xfId="0" applyFont="1" applyBorder="1"/>
    <xf numFmtId="0" fontId="5" fillId="0" borderId="4" xfId="0" applyFont="1" applyBorder="1"/>
    <xf numFmtId="0" fontId="4" fillId="0" borderId="7" xfId="0" applyFont="1" applyBorder="1" applyAlignment="1">
      <alignment horizontal="left"/>
    </xf>
    <xf numFmtId="0" fontId="3" fillId="0" borderId="0" xfId="0" applyFont="1" applyAlignment="1">
      <alignment horizontal="right"/>
    </xf>
    <xf numFmtId="0" fontId="3" fillId="0" borderId="11" xfId="0" applyFont="1" applyBorder="1"/>
    <xf numFmtId="0" fontId="3" fillId="0" borderId="9" xfId="0" applyFont="1" applyBorder="1" applyAlignment="1">
      <alignment horizontal="left" vertical="center" wrapText="1"/>
    </xf>
    <xf numFmtId="0" fontId="1" fillId="0" borderId="8" xfId="0" applyFont="1" applyBorder="1"/>
    <xf numFmtId="0" fontId="1" fillId="0" borderId="10" xfId="0" applyFont="1" applyBorder="1"/>
    <xf numFmtId="0" fontId="1" fillId="0" borderId="11" xfId="0" applyFont="1" applyBorder="1"/>
    <xf numFmtId="0" fontId="1" fillId="0" borderId="7" xfId="0" applyFont="1" applyBorder="1"/>
    <xf numFmtId="0" fontId="1" fillId="0" borderId="9" xfId="0" applyFont="1" applyBorder="1"/>
    <xf numFmtId="0" fontId="0" fillId="0" borderId="0" xfId="0" applyAlignment="1">
      <alignment horizontal="left" vertical="top"/>
    </xf>
    <xf numFmtId="0" fontId="0" fillId="0" borderId="0" xfId="0" applyAlignment="1">
      <alignment vertical="top"/>
    </xf>
    <xf numFmtId="0" fontId="4" fillId="0" borderId="0" xfId="0" applyFont="1" applyAlignment="1">
      <alignment vertical="top" wrapText="1"/>
    </xf>
    <xf numFmtId="0" fontId="3" fillId="0" borderId="10" xfId="0" applyFont="1" applyBorder="1" applyAlignment="1">
      <alignment vertical="center"/>
    </xf>
    <xf numFmtId="0" fontId="3" fillId="0" borderId="9" xfId="0" applyFont="1" applyBorder="1" applyAlignment="1">
      <alignment horizontal="left" vertical="top" wrapText="1"/>
    </xf>
    <xf numFmtId="44" fontId="1" fillId="0" borderId="8" xfId="1" applyFont="1" applyBorder="1"/>
    <xf numFmtId="44" fontId="1" fillId="0" borderId="9" xfId="1" applyFont="1" applyBorder="1"/>
    <xf numFmtId="44" fontId="3" fillId="0" borderId="11" xfId="1" applyFont="1" applyBorder="1"/>
    <xf numFmtId="44" fontId="3" fillId="0" borderId="11" xfId="1" applyFont="1" applyFill="1" applyBorder="1"/>
    <xf numFmtId="0" fontId="1" fillId="0" borderId="8" xfId="0" applyFont="1" applyBorder="1" applyAlignment="1">
      <alignment wrapText="1"/>
    </xf>
    <xf numFmtId="0" fontId="4" fillId="0" borderId="7" xfId="0" applyFont="1" applyBorder="1" applyAlignment="1">
      <alignment wrapText="1"/>
    </xf>
    <xf numFmtId="0" fontId="5" fillId="0" borderId="10" xfId="0" applyFont="1" applyBorder="1"/>
    <xf numFmtId="0" fontId="0" fillId="0" borderId="5" xfId="0" applyBorder="1"/>
    <xf numFmtId="0" fontId="0" fillId="0" borderId="6" xfId="0" applyBorder="1"/>
    <xf numFmtId="0" fontId="0" fillId="0" borderId="11" xfId="0" applyBorder="1"/>
    <xf numFmtId="0" fontId="3" fillId="0" borderId="11" xfId="0" applyFont="1" applyBorder="1" applyAlignment="1">
      <alignment horizontal="left" vertical="top" wrapText="1"/>
    </xf>
    <xf numFmtId="0" fontId="0" fillId="0" borderId="8" xfId="0" applyBorder="1"/>
    <xf numFmtId="0" fontId="5" fillId="2" borderId="10" xfId="0" applyFont="1" applyFill="1" applyBorder="1"/>
    <xf numFmtId="0" fontId="0" fillId="2" borderId="0" xfId="0" applyFill="1"/>
    <xf numFmtId="0" fontId="0" fillId="2" borderId="11" xfId="0" applyFill="1" applyBorder="1"/>
    <xf numFmtId="0" fontId="3" fillId="2" borderId="0" xfId="0" applyFont="1" applyFill="1" applyAlignment="1">
      <alignment horizontal="right"/>
    </xf>
    <xf numFmtId="44" fontId="3" fillId="2" borderId="11" xfId="1" applyFont="1" applyFill="1" applyBorder="1"/>
    <xf numFmtId="0" fontId="3" fillId="2" borderId="11" xfId="0" applyFont="1" applyFill="1" applyBorder="1"/>
    <xf numFmtId="0" fontId="3" fillId="2" borderId="11" xfId="0" applyFont="1" applyFill="1" applyBorder="1" applyAlignment="1">
      <alignment horizontal="left" vertical="top" wrapText="1"/>
    </xf>
    <xf numFmtId="0" fontId="5" fillId="2" borderId="4" xfId="0" applyFont="1" applyFill="1" applyBorder="1"/>
    <xf numFmtId="0" fontId="0" fillId="2" borderId="5" xfId="0" applyFill="1" applyBorder="1"/>
    <xf numFmtId="0" fontId="0" fillId="2" borderId="6" xfId="0" applyFill="1" applyBorder="1"/>
    <xf numFmtId="0" fontId="3" fillId="2" borderId="9" xfId="0" applyFont="1" applyFill="1" applyBorder="1" applyAlignment="1">
      <alignment horizontal="left" vertical="center" wrapText="1"/>
    </xf>
    <xf numFmtId="0" fontId="0" fillId="0" borderId="10" xfId="0" applyBorder="1"/>
    <xf numFmtId="0" fontId="3" fillId="3" borderId="0" xfId="0" applyFont="1" applyFill="1"/>
    <xf numFmtId="0" fontId="10" fillId="0" borderId="0" xfId="2" applyFont="1" applyBorder="1"/>
    <xf numFmtId="0" fontId="9" fillId="0" borderId="0" xfId="2" applyBorder="1"/>
    <xf numFmtId="0" fontId="11" fillId="0" borderId="10" xfId="0" applyFont="1" applyBorder="1"/>
    <xf numFmtId="0" fontId="10" fillId="0" borderId="8" xfId="2" applyFont="1" applyBorder="1"/>
    <xf numFmtId="0" fontId="3" fillId="0" borderId="2" xfId="0" applyFont="1" applyBorder="1"/>
    <xf numFmtId="0" fontId="4" fillId="0" borderId="0" xfId="0" applyFont="1"/>
    <xf numFmtId="0" fontId="1" fillId="0" borderId="5" xfId="0" applyFont="1" applyBorder="1"/>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4" fillId="0" borderId="8" xfId="0" applyFont="1" applyBorder="1"/>
    <xf numFmtId="0" fontId="4" fillId="0" borderId="5" xfId="0" applyFont="1" applyBorder="1"/>
    <xf numFmtId="0" fontId="4" fillId="0" borderId="6" xfId="0" applyFont="1" applyBorder="1"/>
    <xf numFmtId="0" fontId="4" fillId="0" borderId="11" xfId="0" applyFont="1" applyBorder="1"/>
    <xf numFmtId="0" fontId="4" fillId="0" borderId="10" xfId="0" applyFont="1" applyBorder="1"/>
    <xf numFmtId="0" fontId="3" fillId="0" borderId="10" xfId="0" applyFont="1" applyBorder="1"/>
    <xf numFmtId="0" fontId="3" fillId="0" borderId="0" xfId="0" applyFont="1"/>
    <xf numFmtId="0" fontId="3" fillId="2" borderId="10" xfId="0" applyFont="1" applyFill="1" applyBorder="1"/>
    <xf numFmtId="0" fontId="3" fillId="2" borderId="0" xfId="0" applyFont="1" applyFill="1"/>
    <xf numFmtId="0" fontId="13" fillId="0" borderId="0" xfId="0" applyFont="1"/>
    <xf numFmtId="0" fontId="13" fillId="0" borderId="16" xfId="0" applyFont="1" applyBorder="1"/>
    <xf numFmtId="0" fontId="13" fillId="0" borderId="17" xfId="0" applyFont="1" applyBorder="1"/>
    <xf numFmtId="0" fontId="16" fillId="0" borderId="15" xfId="0" applyFont="1" applyBorder="1" applyAlignment="1">
      <alignment horizontal="left" vertical="center"/>
    </xf>
    <xf numFmtId="0" fontId="16" fillId="0" borderId="16" xfId="0" applyFont="1" applyBorder="1" applyAlignment="1">
      <alignment horizontal="left" vertical="center"/>
    </xf>
    <xf numFmtId="0" fontId="17" fillId="0" borderId="16" xfId="0" applyFont="1" applyBorder="1" applyAlignment="1">
      <alignment horizontal="left" vertical="center"/>
    </xf>
    <xf numFmtId="0" fontId="17" fillId="0" borderId="0" xfId="0" applyFont="1" applyAlignment="1">
      <alignment horizontal="left" vertical="center"/>
    </xf>
    <xf numFmtId="0" fontId="13" fillId="0" borderId="22" xfId="0" applyFont="1" applyBorder="1"/>
    <xf numFmtId="0" fontId="18" fillId="0" borderId="18" xfId="0" applyFont="1" applyBorder="1"/>
    <xf numFmtId="0" fontId="18" fillId="0" borderId="19" xfId="0" applyFont="1" applyBorder="1"/>
    <xf numFmtId="0" fontId="18" fillId="0" borderId="19" xfId="0" applyFont="1" applyBorder="1" applyAlignment="1">
      <alignment horizontal="left"/>
    </xf>
    <xf numFmtId="44" fontId="18" fillId="0" borderId="19" xfId="1" applyFont="1" applyBorder="1" applyAlignment="1" applyProtection="1">
      <alignment horizontal="center"/>
    </xf>
    <xf numFmtId="0" fontId="13" fillId="0" borderId="19" xfId="0" applyFont="1" applyBorder="1"/>
    <xf numFmtId="0" fontId="18" fillId="0" borderId="0" xfId="0" applyFont="1"/>
    <xf numFmtId="0" fontId="19" fillId="0" borderId="0" xfId="0" applyFont="1"/>
    <xf numFmtId="0" fontId="13" fillId="0" borderId="13" xfId="0" applyFont="1" applyBorder="1"/>
    <xf numFmtId="0" fontId="13" fillId="0" borderId="14" xfId="0" applyFont="1" applyBorder="1"/>
    <xf numFmtId="0" fontId="18" fillId="0" borderId="21" xfId="0" applyFont="1" applyBorder="1"/>
    <xf numFmtId="0" fontId="13" fillId="0" borderId="19" xfId="0" applyFont="1" applyBorder="1" applyAlignment="1">
      <alignment wrapText="1"/>
    </xf>
    <xf numFmtId="0" fontId="18" fillId="0" borderId="19" xfId="0" applyFont="1" applyBorder="1" applyAlignment="1">
      <alignment horizontal="left" vertical="center" wrapText="1"/>
    </xf>
    <xf numFmtId="0" fontId="13" fillId="0" borderId="20" xfId="0" applyFont="1" applyBorder="1"/>
    <xf numFmtId="0" fontId="18" fillId="0" borderId="22" xfId="0" applyFont="1" applyBorder="1"/>
    <xf numFmtId="44" fontId="18" fillId="0" borderId="0" xfId="1" applyFont="1" applyBorder="1" applyAlignment="1" applyProtection="1">
      <alignment horizontal="center"/>
    </xf>
    <xf numFmtId="44" fontId="18" fillId="0" borderId="0" xfId="1" applyFont="1" applyBorder="1" applyAlignment="1" applyProtection="1"/>
    <xf numFmtId="44" fontId="13" fillId="0" borderId="0" xfId="1" applyFont="1" applyBorder="1" applyAlignment="1" applyProtection="1"/>
    <xf numFmtId="0" fontId="18" fillId="0" borderId="19" xfId="0" applyFont="1" applyBorder="1" applyAlignment="1">
      <alignment horizontal="left" vertical="center"/>
    </xf>
    <xf numFmtId="44" fontId="13" fillId="0" borderId="19" xfId="1" applyFont="1" applyBorder="1" applyProtection="1"/>
    <xf numFmtId="0" fontId="16" fillId="0" borderId="0" xfId="0" applyFont="1" applyAlignment="1">
      <alignment horizontal="left" vertical="center"/>
    </xf>
    <xf numFmtId="0" fontId="19" fillId="4" borderId="0" xfId="0" applyFont="1" applyFill="1"/>
    <xf numFmtId="0" fontId="20" fillId="4" borderId="0" xfId="0" applyFont="1" applyFill="1"/>
    <xf numFmtId="0" fontId="13" fillId="0" borderId="0" xfId="0" applyFont="1" applyAlignment="1">
      <alignment horizontal="left" vertical="top"/>
    </xf>
    <xf numFmtId="0" fontId="13" fillId="0" borderId="0" xfId="0" applyFont="1" applyAlignment="1">
      <alignment vertical="top"/>
    </xf>
    <xf numFmtId="0" fontId="18" fillId="0" borderId="16" xfId="0" applyFont="1" applyBorder="1" applyAlignment="1">
      <alignment vertical="top" wrapText="1"/>
    </xf>
    <xf numFmtId="0" fontId="18" fillId="0" borderId="17" xfId="0" applyFont="1" applyBorder="1" applyAlignment="1">
      <alignment vertical="top" wrapText="1"/>
    </xf>
    <xf numFmtId="0" fontId="18" fillId="0" borderId="0" xfId="0" applyFont="1" applyAlignment="1">
      <alignment vertical="top" wrapText="1"/>
    </xf>
    <xf numFmtId="0" fontId="13" fillId="0" borderId="21" xfId="0" applyFont="1" applyBorder="1"/>
    <xf numFmtId="0" fontId="23" fillId="0" borderId="0" xfId="0" applyFont="1" applyAlignment="1" applyProtection="1">
      <alignment horizontal="center" vertical="center"/>
      <protection locked="0"/>
    </xf>
    <xf numFmtId="0" fontId="13" fillId="0" borderId="18" xfId="0" applyFont="1" applyBorder="1"/>
    <xf numFmtId="0" fontId="13" fillId="0" borderId="15" xfId="0" applyFont="1" applyBorder="1"/>
    <xf numFmtId="0" fontId="18" fillId="0" borderId="22" xfId="0" applyFont="1" applyBorder="1" applyAlignment="1">
      <alignment horizontal="left" vertical="center" wrapText="1"/>
    </xf>
    <xf numFmtId="0" fontId="18" fillId="0" borderId="20" xfId="0" applyFont="1" applyBorder="1" applyAlignment="1">
      <alignment horizontal="left" vertical="center" wrapText="1"/>
    </xf>
    <xf numFmtId="0" fontId="25" fillId="0" borderId="0" xfId="0" applyFont="1"/>
    <xf numFmtId="0" fontId="18" fillId="0" borderId="21" xfId="0" applyFont="1" applyBorder="1" applyAlignment="1">
      <alignment vertical="center" wrapText="1"/>
    </xf>
    <xf numFmtId="0" fontId="19" fillId="0" borderId="0" xfId="0" applyFont="1" applyAlignment="1">
      <alignment vertical="center" wrapText="1"/>
    </xf>
    <xf numFmtId="0" fontId="13" fillId="0" borderId="0" xfId="0" applyFont="1" applyAlignment="1">
      <alignment vertical="center"/>
    </xf>
    <xf numFmtId="0" fontId="20" fillId="0" borderId="0" xfId="0" applyFont="1" applyAlignment="1">
      <alignment vertical="center" wrapText="1"/>
    </xf>
    <xf numFmtId="0" fontId="20" fillId="0" borderId="22" xfId="0" applyFont="1" applyBorder="1" applyAlignment="1">
      <alignment vertical="center" wrapText="1"/>
    </xf>
    <xf numFmtId="49" fontId="20" fillId="0" borderId="21" xfId="0" applyNumberFormat="1" applyFont="1" applyBorder="1" applyAlignment="1">
      <alignment horizontal="right" wrapText="1"/>
    </xf>
    <xf numFmtId="49" fontId="20" fillId="0" borderId="0" xfId="0" applyNumberFormat="1" applyFont="1" applyAlignment="1">
      <alignment horizontal="right" wrapText="1"/>
    </xf>
    <xf numFmtId="49" fontId="20" fillId="0" borderId="21" xfId="0" applyNumberFormat="1" applyFont="1" applyBorder="1" applyAlignment="1">
      <alignment horizontal="right" vertical="top" wrapText="1"/>
    </xf>
    <xf numFmtId="0" fontId="13" fillId="0" borderId="0" xfId="0" applyFont="1" applyAlignment="1">
      <alignment horizontal="center" wrapText="1"/>
    </xf>
    <xf numFmtId="0" fontId="20" fillId="0" borderId="18" xfId="0" applyFont="1" applyBorder="1" applyAlignment="1">
      <alignment vertical="top" wrapText="1"/>
    </xf>
    <xf numFmtId="0" fontId="20" fillId="0" borderId="19" xfId="0" applyFont="1" applyBorder="1" applyAlignment="1">
      <alignment vertical="top" wrapText="1"/>
    </xf>
    <xf numFmtId="0" fontId="20" fillId="0" borderId="20" xfId="0" applyFont="1" applyBorder="1" applyAlignment="1">
      <alignment vertical="top" wrapText="1"/>
    </xf>
    <xf numFmtId="0" fontId="23" fillId="0" borderId="0" xfId="0" applyFont="1" applyAlignment="1" applyProtection="1">
      <alignment horizontal="center"/>
      <protection locked="0"/>
    </xf>
    <xf numFmtId="0" fontId="20" fillId="0" borderId="21" xfId="0" applyFont="1" applyBorder="1"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center"/>
    </xf>
    <xf numFmtId="0" fontId="13" fillId="0" borderId="24" xfId="0" applyFont="1" applyBorder="1"/>
    <xf numFmtId="0" fontId="13" fillId="0" borderId="25" xfId="0" applyFont="1" applyBorder="1"/>
    <xf numFmtId="0" fontId="13" fillId="0" borderId="4" xfId="0" applyFont="1" applyBorder="1"/>
    <xf numFmtId="0" fontId="13" fillId="0" borderId="5" xfId="0" applyFont="1" applyBorder="1"/>
    <xf numFmtId="0" fontId="18" fillId="0" borderId="5" xfId="0" applyFont="1" applyBorder="1"/>
    <xf numFmtId="0" fontId="13" fillId="0" borderId="6" xfId="0" applyFont="1" applyBorder="1"/>
    <xf numFmtId="0" fontId="13" fillId="0" borderId="10" xfId="0" applyFont="1" applyBorder="1"/>
    <xf numFmtId="0" fontId="13" fillId="0" borderId="11" xfId="0" applyFont="1" applyBorder="1"/>
    <xf numFmtId="0" fontId="18" fillId="0" borderId="7" xfId="0" applyFont="1" applyBorder="1"/>
    <xf numFmtId="0" fontId="18" fillId="0" borderId="8" xfId="0" applyFont="1" applyBorder="1"/>
    <xf numFmtId="0" fontId="13" fillId="0" borderId="8" xfId="0" applyFont="1" applyBorder="1"/>
    <xf numFmtId="0" fontId="13" fillId="0" borderId="9" xfId="0" applyFont="1" applyBorder="1"/>
    <xf numFmtId="0" fontId="13" fillId="5" borderId="10" xfId="0" applyFont="1" applyFill="1" applyBorder="1" applyAlignment="1">
      <alignment horizontal="left"/>
    </xf>
    <xf numFmtId="0" fontId="13" fillId="5" borderId="0" xfId="0" applyFont="1" applyFill="1" applyAlignment="1">
      <alignment horizontal="left"/>
    </xf>
    <xf numFmtId="0" fontId="13" fillId="0" borderId="11" xfId="0" applyFont="1" applyBorder="1" applyAlignment="1">
      <alignment horizontal="left"/>
    </xf>
    <xf numFmtId="0" fontId="13" fillId="0" borderId="27" xfId="0" applyFont="1" applyBorder="1" applyAlignment="1">
      <alignment horizontal="center"/>
    </xf>
    <xf numFmtId="0" fontId="18" fillId="0" borderId="27" xfId="0" applyFont="1" applyBorder="1" applyAlignment="1" applyProtection="1">
      <alignment horizontal="center"/>
      <protection locked="0"/>
    </xf>
    <xf numFmtId="49" fontId="18" fillId="0" borderId="27" xfId="0" applyNumberFormat="1" applyFont="1" applyBorder="1" applyAlignment="1" applyProtection="1">
      <alignment horizontal="center"/>
      <protection locked="0"/>
    </xf>
    <xf numFmtId="0" fontId="18" fillId="0" borderId="27" xfId="0" applyFont="1" applyBorder="1" applyAlignment="1" applyProtection="1">
      <alignment horizontal="center" wrapText="1"/>
      <protection locked="0"/>
    </xf>
    <xf numFmtId="166" fontId="18" fillId="0" borderId="27" xfId="1" applyNumberFormat="1" applyFont="1" applyBorder="1" applyProtection="1">
      <protection locked="0"/>
    </xf>
    <xf numFmtId="44" fontId="18" fillId="0" borderId="27" xfId="0" applyNumberFormat="1" applyFont="1" applyBorder="1"/>
    <xf numFmtId="44" fontId="18" fillId="0" borderId="0" xfId="0" applyNumberFormat="1" applyFont="1"/>
    <xf numFmtId="0" fontId="13" fillId="0" borderId="0" xfId="0" applyFont="1" applyProtection="1">
      <protection locked="0"/>
    </xf>
    <xf numFmtId="0" fontId="13" fillId="0" borderId="11" xfId="0" applyFont="1" applyBorder="1" applyProtection="1">
      <protection locked="0"/>
    </xf>
    <xf numFmtId="0" fontId="13" fillId="0" borderId="0" xfId="0" applyFont="1" applyAlignment="1">
      <alignment horizontal="right"/>
    </xf>
    <xf numFmtId="44" fontId="13" fillId="0" borderId="0" xfId="1" applyFont="1" applyBorder="1" applyAlignment="1" applyProtection="1">
      <alignment horizontal="left"/>
      <protection locked="0"/>
    </xf>
    <xf numFmtId="44" fontId="13" fillId="0" borderId="11" xfId="1" applyFont="1" applyBorder="1" applyAlignment="1" applyProtection="1">
      <alignment horizontal="left"/>
      <protection locked="0"/>
    </xf>
    <xf numFmtId="0" fontId="13" fillId="0" borderId="10" xfId="0" applyFont="1" applyBorder="1" applyProtection="1">
      <protection locked="0"/>
    </xf>
    <xf numFmtId="0" fontId="13" fillId="0" borderId="0" xfId="0" applyFont="1" applyAlignment="1" applyProtection="1">
      <alignment wrapText="1"/>
      <protection locked="0"/>
    </xf>
    <xf numFmtId="0" fontId="13" fillId="0" borderId="1" xfId="0" applyFont="1" applyBorder="1"/>
    <xf numFmtId="0" fontId="13" fillId="0" borderId="3" xfId="0" applyFont="1" applyBorder="1"/>
    <xf numFmtId="0" fontId="19" fillId="4" borderId="21" xfId="0" applyFont="1" applyFill="1" applyBorder="1" applyAlignment="1"/>
    <xf numFmtId="0" fontId="20" fillId="4" borderId="0" xfId="0" applyFont="1" applyFill="1" applyAlignment="1"/>
    <xf numFmtId="9" fontId="18" fillId="0" borderId="0" xfId="3" applyFont="1" applyBorder="1" applyAlignment="1" applyProtection="1"/>
    <xf numFmtId="14" fontId="18" fillId="0" borderId="0" xfId="0" applyNumberFormat="1" applyFont="1" applyAlignment="1"/>
    <xf numFmtId="0" fontId="16" fillId="0" borderId="0" xfId="0" applyFont="1" applyAlignment="1">
      <alignment horizontal="left"/>
    </xf>
    <xf numFmtId="0" fontId="17" fillId="0" borderId="0" xfId="0" applyFont="1" applyAlignment="1">
      <alignment horizontal="left"/>
    </xf>
    <xf numFmtId="0" fontId="19" fillId="4" borderId="0" xfId="0" applyFont="1" applyFill="1" applyAlignment="1"/>
    <xf numFmtId="0" fontId="19" fillId="0" borderId="0" xfId="0" applyFont="1" applyAlignment="1"/>
    <xf numFmtId="0" fontId="13" fillId="0" borderId="0" xfId="0" applyFont="1" applyBorder="1"/>
    <xf numFmtId="0" fontId="17" fillId="0" borderId="0" xfId="0" applyFont="1" applyBorder="1" applyAlignment="1">
      <alignment horizontal="left" vertical="center"/>
    </xf>
    <xf numFmtId="0" fontId="18" fillId="0" borderId="0" xfId="0" applyFont="1" applyBorder="1" applyAlignment="1">
      <alignment horizontal="left" wrapText="1"/>
    </xf>
    <xf numFmtId="0" fontId="18" fillId="0" borderId="0" xfId="0" applyFont="1" applyBorder="1"/>
    <xf numFmtId="0" fontId="24" fillId="0" borderId="0" xfId="0" applyFont="1" applyBorder="1" applyAlignment="1">
      <alignment horizontal="left"/>
    </xf>
    <xf numFmtId="0" fontId="27" fillId="0" borderId="0" xfId="0" applyFont="1" applyBorder="1" applyAlignment="1" applyProtection="1">
      <alignment horizontal="center" vertical="center"/>
      <protection locked="0"/>
    </xf>
    <xf numFmtId="9" fontId="13" fillId="0" borderId="0" xfId="0" applyNumberFormat="1" applyFont="1" applyAlignment="1">
      <alignment horizontal="center"/>
    </xf>
    <xf numFmtId="0" fontId="18" fillId="0" borderId="0" xfId="0" applyFont="1" applyAlignment="1">
      <alignment vertical="center"/>
    </xf>
    <xf numFmtId="0" fontId="13" fillId="0" borderId="0" xfId="0" applyFont="1" applyAlignment="1">
      <alignment wrapText="1"/>
    </xf>
    <xf numFmtId="49" fontId="18" fillId="0" borderId="0" xfId="0" applyNumberFormat="1" applyFont="1"/>
    <xf numFmtId="49" fontId="18" fillId="0" borderId="0" xfId="0" applyNumberFormat="1" applyFont="1" applyAlignment="1">
      <alignment horizontal="center"/>
    </xf>
    <xf numFmtId="0" fontId="18" fillId="0" borderId="21" xfId="0" applyFont="1" applyBorder="1" applyAlignment="1">
      <alignment horizontal="left" wrapText="1"/>
    </xf>
    <xf numFmtId="0" fontId="13" fillId="0" borderId="21" xfId="0" applyFont="1" applyBorder="1" applyAlignment="1"/>
    <xf numFmtId="0" fontId="20" fillId="0" borderId="0" xfId="0" applyFont="1" applyBorder="1" applyAlignment="1">
      <alignment wrapText="1"/>
    </xf>
    <xf numFmtId="0" fontId="20" fillId="0" borderId="0" xfId="0" applyFont="1" applyBorder="1" applyAlignment="1"/>
    <xf numFmtId="49" fontId="20" fillId="0" borderId="0" xfId="0" applyNumberFormat="1" applyFont="1" applyBorder="1" applyAlignment="1">
      <alignment vertical="top" wrapText="1"/>
    </xf>
    <xf numFmtId="0" fontId="18" fillId="0" borderId="0" xfId="0" applyFont="1" applyBorder="1" applyAlignment="1">
      <alignment horizontal="left" vertical="top"/>
    </xf>
    <xf numFmtId="0" fontId="13" fillId="0" borderId="18" xfId="0" applyFont="1" applyBorder="1" applyAlignment="1"/>
    <xf numFmtId="49" fontId="20" fillId="0" borderId="19" xfId="0" applyNumberFormat="1" applyFont="1" applyBorder="1" applyAlignment="1">
      <alignment wrapText="1"/>
    </xf>
    <xf numFmtId="0" fontId="20" fillId="0" borderId="19" xfId="0" applyFont="1" applyBorder="1" applyAlignment="1"/>
    <xf numFmtId="0" fontId="20" fillId="0" borderId="19" xfId="0" applyFont="1" applyBorder="1" applyAlignment="1">
      <alignment wrapText="1"/>
    </xf>
    <xf numFmtId="0" fontId="20" fillId="0" borderId="20" xfId="0" applyFont="1" applyBorder="1" applyAlignment="1">
      <alignment wrapText="1"/>
    </xf>
    <xf numFmtId="0" fontId="28" fillId="0" borderId="0" xfId="0" applyFont="1" applyAlignment="1">
      <alignment horizontal="center"/>
    </xf>
    <xf numFmtId="0" fontId="19" fillId="0" borderId="12" xfId="0" applyFont="1" applyBorder="1" applyAlignment="1">
      <alignment horizontal="left"/>
    </xf>
    <xf numFmtId="0" fontId="19" fillId="0" borderId="13" xfId="0" applyFont="1" applyBorder="1" applyAlignment="1">
      <alignment horizontal="left"/>
    </xf>
    <xf numFmtId="0" fontId="14" fillId="0" borderId="13" xfId="0" applyFont="1" applyBorder="1" applyAlignment="1">
      <alignment horizontal="left"/>
    </xf>
    <xf numFmtId="0" fontId="18" fillId="0" borderId="13" xfId="0" applyFont="1" applyBorder="1" applyAlignment="1">
      <alignment vertical="top" wrapText="1"/>
    </xf>
    <xf numFmtId="0" fontId="18" fillId="0" borderId="14" xfId="0" applyFont="1" applyBorder="1" applyAlignment="1">
      <alignment vertical="top" wrapText="1"/>
    </xf>
    <xf numFmtId="0" fontId="13" fillId="0" borderId="0" xfId="0" applyFont="1" applyProtection="1"/>
    <xf numFmtId="0" fontId="13" fillId="0" borderId="22" xfId="0" applyFont="1" applyBorder="1" applyProtection="1"/>
    <xf numFmtId="0" fontId="18" fillId="0" borderId="18" xfId="0" applyFont="1" applyBorder="1" applyProtection="1"/>
    <xf numFmtId="0" fontId="18" fillId="0" borderId="19" xfId="0" applyFont="1" applyBorder="1" applyProtection="1"/>
    <xf numFmtId="0" fontId="18" fillId="0" borderId="19" xfId="0" applyFont="1" applyBorder="1" applyAlignment="1" applyProtection="1">
      <alignment horizontal="left"/>
    </xf>
    <xf numFmtId="0" fontId="13" fillId="0" borderId="19" xfId="0" applyFont="1" applyBorder="1" applyProtection="1"/>
    <xf numFmtId="0" fontId="18" fillId="0" borderId="0" xfId="0" applyFont="1" applyAlignment="1">
      <alignment horizontal="left"/>
    </xf>
    <xf numFmtId="0" fontId="20" fillId="4" borderId="21" xfId="0" applyFont="1" applyFill="1" applyBorder="1" applyAlignment="1"/>
    <xf numFmtId="0" fontId="18" fillId="0" borderId="0" xfId="0" applyFont="1" applyAlignment="1">
      <alignment wrapText="1"/>
    </xf>
    <xf numFmtId="0" fontId="20" fillId="0" borderId="22" xfId="0" applyFont="1" applyBorder="1" applyAlignment="1">
      <alignment wrapText="1"/>
    </xf>
    <xf numFmtId="0" fontId="18" fillId="0" borderId="21" xfId="0" applyFont="1" applyBorder="1" applyAlignment="1">
      <alignment horizontal="center"/>
    </xf>
    <xf numFmtId="0" fontId="18" fillId="0" borderId="0" xfId="0" applyFont="1" applyAlignment="1">
      <alignment horizontal="center"/>
    </xf>
    <xf numFmtId="0" fontId="18" fillId="0" borderId="0" xfId="0" applyFont="1" applyAlignment="1">
      <alignment horizontal="left" wrapText="1"/>
    </xf>
    <xf numFmtId="0" fontId="18" fillId="0" borderId="22" xfId="0" applyFont="1" applyBorder="1" applyAlignment="1">
      <alignment horizontal="left" wrapText="1"/>
    </xf>
    <xf numFmtId="0" fontId="13" fillId="0" borderId="0" xfId="0" applyFont="1" applyAlignment="1">
      <alignment wrapText="1"/>
    </xf>
    <xf numFmtId="44" fontId="18" fillId="0" borderId="0" xfId="0" applyNumberFormat="1" applyFont="1" applyAlignment="1">
      <alignment horizontal="center"/>
    </xf>
    <xf numFmtId="0" fontId="18" fillId="0" borderId="0" xfId="0" applyFont="1" applyAlignment="1" applyProtection="1">
      <alignment horizontal="left"/>
      <protection locked="0"/>
    </xf>
    <xf numFmtId="0" fontId="18" fillId="0" borderId="0" xfId="0" applyFont="1" applyAlignment="1" applyProtection="1">
      <alignment horizontal="center"/>
      <protection locked="0"/>
    </xf>
    <xf numFmtId="0" fontId="18" fillId="0" borderId="0" xfId="0" applyFont="1" applyAlignment="1"/>
    <xf numFmtId="0" fontId="18" fillId="0" borderId="21" xfId="0" applyFont="1" applyBorder="1" applyAlignment="1">
      <alignment horizontal="left"/>
    </xf>
    <xf numFmtId="0" fontId="18" fillId="0" borderId="21" xfId="0" applyFont="1" applyBorder="1" applyAlignment="1">
      <alignment horizontal="right"/>
    </xf>
    <xf numFmtId="0" fontId="18" fillId="0" borderId="21" xfId="0" applyFont="1" applyBorder="1" applyAlignment="1"/>
    <xf numFmtId="0" fontId="18" fillId="0" borderId="0" xfId="0" applyFont="1" applyBorder="1" applyAlignment="1">
      <alignment horizontal="left"/>
    </xf>
    <xf numFmtId="0" fontId="13" fillId="0" borderId="14" xfId="0" applyFont="1" applyBorder="1" applyAlignment="1">
      <alignment horizontal="center" wrapText="1"/>
    </xf>
    <xf numFmtId="0" fontId="16" fillId="0" borderId="21" xfId="0" applyFont="1" applyBorder="1" applyAlignment="1">
      <alignment horizontal="left" vertical="center"/>
    </xf>
    <xf numFmtId="0" fontId="16" fillId="0" borderId="0" xfId="0" applyFont="1" applyBorder="1" applyAlignment="1">
      <alignment horizontal="left" vertical="center"/>
    </xf>
    <xf numFmtId="0" fontId="13" fillId="0" borderId="0" xfId="0" applyFont="1" applyAlignment="1">
      <alignment horizontal="left"/>
    </xf>
    <xf numFmtId="0" fontId="13" fillId="0" borderId="0" xfId="0" applyFont="1" applyAlignment="1" applyProtection="1">
      <alignment horizontal="right"/>
      <protection locked="0"/>
    </xf>
    <xf numFmtId="0" fontId="13" fillId="0" borderId="0" xfId="0" applyFont="1" applyAlignment="1"/>
    <xf numFmtId="0" fontId="4" fillId="0" borderId="8" xfId="0" applyFont="1" applyBorder="1" applyAlignment="1">
      <alignment horizontal="left"/>
    </xf>
    <xf numFmtId="0" fontId="4" fillId="0" borderId="5" xfId="0" applyFont="1" applyBorder="1" applyAlignment="1">
      <alignment horizontal="left"/>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1" fillId="0" borderId="0" xfId="0" applyFont="1" applyAlignment="1">
      <alignment wrapText="1"/>
    </xf>
    <xf numFmtId="0" fontId="18" fillId="0" borderId="0" xfId="0" applyFont="1" applyAlignment="1">
      <alignment horizontal="left" vertical="center" wrapText="1"/>
    </xf>
    <xf numFmtId="0" fontId="3" fillId="0" borderId="8" xfId="0" applyFont="1" applyBorder="1" applyAlignment="1">
      <alignment horizontal="left" vertical="center" wrapText="1"/>
    </xf>
    <xf numFmtId="0" fontId="3" fillId="2" borderId="8" xfId="0" applyFont="1" applyFill="1" applyBorder="1" applyAlignment="1">
      <alignment horizontal="left" vertical="center" wrapText="1"/>
    </xf>
    <xf numFmtId="0" fontId="3" fillId="2" borderId="0" xfId="0" applyFont="1" applyFill="1" applyAlignment="1">
      <alignment horizontal="left" vertical="top" wrapText="1"/>
    </xf>
    <xf numFmtId="0" fontId="13" fillId="0" borderId="0" xfId="0" applyFont="1" applyAlignment="1"/>
    <xf numFmtId="0" fontId="13" fillId="0" borderId="0" xfId="0" applyFont="1" applyBorder="1" applyAlignment="1" applyProtection="1">
      <protection locked="0"/>
    </xf>
    <xf numFmtId="165" fontId="13" fillId="0" borderId="0" xfId="1" applyNumberFormat="1" applyFont="1" applyBorder="1" applyAlignment="1" applyProtection="1">
      <protection locked="0"/>
    </xf>
    <xf numFmtId="0" fontId="18" fillId="0" borderId="0" xfId="0" applyFont="1" applyAlignment="1">
      <alignment horizontal="left"/>
    </xf>
    <xf numFmtId="0" fontId="13" fillId="4" borderId="0" xfId="0" applyFont="1" applyFill="1" applyAlignment="1">
      <alignment horizontal="center"/>
    </xf>
    <xf numFmtId="0" fontId="20" fillId="4" borderId="21" xfId="0" applyFont="1" applyFill="1" applyBorder="1" applyAlignment="1">
      <alignment horizontal="left" vertical="top"/>
    </xf>
    <xf numFmtId="0" fontId="20" fillId="4" borderId="0" xfId="0" applyFont="1" applyFill="1" applyAlignment="1">
      <alignment horizontal="left" vertical="top"/>
    </xf>
    <xf numFmtId="0" fontId="20" fillId="4" borderId="22" xfId="0" applyFont="1" applyFill="1" applyBorder="1" applyAlignment="1">
      <alignment horizontal="left" vertical="top"/>
    </xf>
    <xf numFmtId="0" fontId="16" fillId="0" borderId="18" xfId="0" applyFont="1" applyBorder="1" applyAlignment="1">
      <alignment horizontal="left" vertical="center"/>
    </xf>
    <xf numFmtId="0" fontId="16" fillId="0" borderId="19" xfId="0" applyFont="1" applyBorder="1" applyAlignment="1">
      <alignment horizontal="left" vertical="center"/>
    </xf>
    <xf numFmtId="0" fontId="16" fillId="0" borderId="20" xfId="0" applyFont="1" applyBorder="1" applyAlignment="1">
      <alignment horizontal="left" vertical="center"/>
    </xf>
    <xf numFmtId="0" fontId="19" fillId="4" borderId="0" xfId="0" applyFont="1" applyFill="1" applyAlignment="1">
      <alignment horizontal="center"/>
    </xf>
    <xf numFmtId="0" fontId="19" fillId="4" borderId="22" xfId="0" applyFont="1" applyFill="1" applyBorder="1" applyAlignment="1">
      <alignment horizontal="center"/>
    </xf>
    <xf numFmtId="0" fontId="20" fillId="4" borderId="0" xfId="0" applyFont="1" applyFill="1" applyAlignment="1" applyProtection="1">
      <alignment horizontal="left"/>
      <protection locked="0"/>
    </xf>
    <xf numFmtId="0" fontId="20" fillId="4" borderId="21" xfId="0" applyFont="1" applyFill="1" applyBorder="1" applyAlignment="1"/>
    <xf numFmtId="0" fontId="20" fillId="4" borderId="0" xfId="0" applyFont="1" applyFill="1" applyAlignment="1" applyProtection="1">
      <alignment horizontal="left" wrapText="1"/>
      <protection locked="0"/>
    </xf>
    <xf numFmtId="0" fontId="18" fillId="0" borderId="21" xfId="0" applyFont="1" applyBorder="1" applyAlignment="1" applyProtection="1">
      <alignment horizontal="left" wrapText="1"/>
      <protection locked="0"/>
    </xf>
    <xf numFmtId="0" fontId="18" fillId="0" borderId="0" xfId="0" applyFont="1" applyAlignment="1" applyProtection="1">
      <alignment horizontal="left" wrapText="1"/>
      <protection locked="0"/>
    </xf>
    <xf numFmtId="0" fontId="18" fillId="0" borderId="22" xfId="0" applyFont="1" applyBorder="1" applyAlignment="1" applyProtection="1">
      <alignment horizontal="left" wrapText="1"/>
      <protection locked="0"/>
    </xf>
    <xf numFmtId="0" fontId="24" fillId="0" borderId="0" xfId="0" applyFont="1" applyAlignment="1">
      <alignment horizontal="left"/>
    </xf>
    <xf numFmtId="0" fontId="18" fillId="0" borderId="0" xfId="0" applyFont="1" applyAlignment="1">
      <alignment wrapText="1"/>
    </xf>
    <xf numFmtId="0" fontId="18" fillId="0" borderId="22" xfId="0" applyFont="1" applyBorder="1" applyAlignment="1">
      <alignment wrapText="1"/>
    </xf>
    <xf numFmtId="0" fontId="20" fillId="0" borderId="0" xfId="0" applyFont="1" applyAlignment="1">
      <alignment wrapText="1"/>
    </xf>
    <xf numFmtId="0" fontId="20" fillId="0" borderId="22" xfId="0" applyFont="1" applyBorder="1" applyAlignment="1">
      <alignment wrapText="1"/>
    </xf>
    <xf numFmtId="0" fontId="18" fillId="0" borderId="21" xfId="0" applyFont="1" applyBorder="1" applyAlignment="1">
      <alignment horizontal="center"/>
    </xf>
    <xf numFmtId="0" fontId="18" fillId="0" borderId="0" xfId="0" applyFont="1" applyAlignment="1">
      <alignment horizontal="center"/>
    </xf>
    <xf numFmtId="0" fontId="18" fillId="0" borderId="22" xfId="0" applyFont="1" applyBorder="1" applyAlignment="1">
      <alignment horizontal="center"/>
    </xf>
    <xf numFmtId="0" fontId="18" fillId="0" borderId="15" xfId="0" applyFont="1" applyBorder="1" applyAlignment="1">
      <alignment horizontal="left" wrapText="1"/>
    </xf>
    <xf numFmtId="0" fontId="18" fillId="0" borderId="16" xfId="0" applyFont="1" applyBorder="1" applyAlignment="1">
      <alignment horizontal="left" wrapText="1"/>
    </xf>
    <xf numFmtId="0" fontId="18" fillId="5" borderId="18" xfId="0" applyFont="1" applyFill="1" applyBorder="1" applyAlignment="1">
      <alignment horizontal="center" vertical="center" wrapText="1"/>
    </xf>
    <xf numFmtId="0" fontId="18" fillId="0" borderId="0" xfId="0" applyFont="1" applyAlignment="1">
      <alignment horizontal="left" wrapText="1"/>
    </xf>
    <xf numFmtId="0" fontId="18" fillId="0" borderId="22" xfId="0" applyFont="1" applyBorder="1" applyAlignment="1">
      <alignment horizontal="left" wrapText="1"/>
    </xf>
    <xf numFmtId="0" fontId="13" fillId="0" borderId="0" xfId="0" applyFont="1" applyAlignment="1">
      <alignment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0" xfId="0" applyFont="1" applyAlignment="1">
      <alignment horizontal="center" vertical="center" wrapText="1"/>
    </xf>
    <xf numFmtId="0" fontId="19" fillId="0" borderId="22" xfId="0" applyFont="1" applyBorder="1" applyAlignment="1">
      <alignment horizontal="center" vertical="center" wrapText="1"/>
    </xf>
    <xf numFmtId="0" fontId="13" fillId="0" borderId="24" xfId="0" applyFont="1" applyBorder="1" applyAlignment="1">
      <alignment horizontal="left"/>
    </xf>
    <xf numFmtId="0" fontId="13" fillId="0" borderId="24" xfId="0" applyFont="1" applyBorder="1" applyAlignment="1"/>
    <xf numFmtId="0" fontId="13" fillId="0" borderId="23" xfId="0" applyFont="1" applyBorder="1" applyAlignment="1"/>
    <xf numFmtId="0" fontId="13" fillId="0" borderId="0" xfId="0" applyFont="1" applyAlignment="1" applyProtection="1">
      <alignment horizontal="center"/>
      <protection locked="0"/>
    </xf>
    <xf numFmtId="0" fontId="13" fillId="0" borderId="8" xfId="0" applyFont="1" applyBorder="1" applyAlignment="1" applyProtection="1">
      <alignment horizontal="center"/>
      <protection locked="0"/>
    </xf>
    <xf numFmtId="0" fontId="13" fillId="0" borderId="21" xfId="0" applyFont="1" applyBorder="1" applyAlignment="1" applyProtection="1">
      <alignment horizontal="left"/>
      <protection locked="0"/>
    </xf>
    <xf numFmtId="0" fontId="13" fillId="0" borderId="0" xfId="0" applyFont="1" applyAlignment="1" applyProtection="1">
      <alignment horizontal="left"/>
      <protection locked="0"/>
    </xf>
    <xf numFmtId="0" fontId="13" fillId="0" borderId="26" xfId="0" applyFont="1" applyBorder="1" applyAlignment="1" applyProtection="1">
      <alignment horizontal="left"/>
      <protection locked="0"/>
    </xf>
    <xf numFmtId="0" fontId="13" fillId="0" borderId="8" xfId="0" applyFont="1" applyBorder="1" applyAlignment="1" applyProtection="1">
      <alignment horizontal="left"/>
      <protection locked="0"/>
    </xf>
    <xf numFmtId="0" fontId="14" fillId="0" borderId="19" xfId="0" applyFont="1" applyBorder="1" applyAlignment="1">
      <alignment horizontal="right"/>
    </xf>
    <xf numFmtId="44" fontId="18" fillId="0" borderId="0" xfId="0" applyNumberFormat="1" applyFont="1" applyAlignment="1">
      <alignment horizontal="center"/>
    </xf>
    <xf numFmtId="0" fontId="19" fillId="4" borderId="0" xfId="0" applyFont="1" applyFill="1" applyAlignment="1" applyProtection="1">
      <alignment horizontal="left"/>
      <protection locked="0"/>
    </xf>
    <xf numFmtId="0" fontId="16" fillId="0" borderId="12" xfId="0" applyFont="1" applyBorder="1" applyAlignment="1">
      <alignment horizontal="left" vertical="center"/>
    </xf>
    <xf numFmtId="0" fontId="18" fillId="0" borderId="0" xfId="0" applyFont="1" applyAlignment="1" applyProtection="1">
      <alignment horizontal="left"/>
      <protection locked="0"/>
    </xf>
    <xf numFmtId="0" fontId="18" fillId="0" borderId="0" xfId="0" applyFont="1" applyAlignment="1">
      <alignment horizontal="right"/>
    </xf>
    <xf numFmtId="0" fontId="16" fillId="0" borderId="12" xfId="0" applyFont="1" applyBorder="1" applyAlignment="1">
      <alignment horizontal="left"/>
    </xf>
    <xf numFmtId="0" fontId="18" fillId="0" borderId="0" xfId="0" applyFont="1" applyAlignment="1" applyProtection="1">
      <alignment horizontal="center"/>
      <protection locked="0"/>
    </xf>
    <xf numFmtId="0" fontId="18" fillId="0" borderId="0" xfId="0" applyFont="1" applyAlignment="1"/>
    <xf numFmtId="0" fontId="18" fillId="0" borderId="21" xfId="0" applyFont="1" applyBorder="1" applyAlignment="1">
      <alignment horizontal="left"/>
    </xf>
    <xf numFmtId="0" fontId="13" fillId="0" borderId="12" xfId="0" applyFont="1" applyBorder="1" applyAlignment="1">
      <alignment horizontal="center" wrapText="1"/>
    </xf>
    <xf numFmtId="0" fontId="18" fillId="0" borderId="21" xfId="0" applyFont="1" applyBorder="1" applyAlignment="1">
      <alignment horizontal="right"/>
    </xf>
    <xf numFmtId="0" fontId="18" fillId="4" borderId="0" xfId="0" applyFont="1" applyFill="1" applyAlignment="1" applyProtection="1">
      <alignment horizontal="left"/>
      <protection locked="0"/>
    </xf>
    <xf numFmtId="164" fontId="18" fillId="0" borderId="0" xfId="3" applyNumberFormat="1" applyFont="1" applyBorder="1" applyAlignment="1" applyProtection="1">
      <alignment horizontal="left"/>
      <protection locked="0"/>
    </xf>
    <xf numFmtId="164" fontId="18" fillId="0" borderId="0" xfId="3" applyNumberFormat="1" applyFont="1" applyBorder="1" applyAlignment="1" applyProtection="1">
      <alignment horizontal="left"/>
    </xf>
    <xf numFmtId="44" fontId="18" fillId="0" borderId="0" xfId="1" applyFont="1" applyBorder="1" applyAlignment="1" applyProtection="1">
      <protection locked="0"/>
    </xf>
    <xf numFmtId="0" fontId="18" fillId="0" borderId="21" xfId="0" applyFont="1" applyBorder="1" applyAlignment="1"/>
    <xf numFmtId="164" fontId="18" fillId="0" borderId="0" xfId="3" applyNumberFormat="1" applyFont="1" applyBorder="1" applyAlignment="1" applyProtection="1">
      <alignment horizontal="center"/>
    </xf>
    <xf numFmtId="0" fontId="16" fillId="0" borderId="18" xfId="0" applyFont="1" applyBorder="1" applyAlignment="1">
      <alignment horizontal="left"/>
    </xf>
    <xf numFmtId="44" fontId="18" fillId="0" borderId="0" xfId="1" applyFont="1" applyBorder="1" applyAlignment="1" applyProtection="1">
      <alignment horizontal="left"/>
    </xf>
    <xf numFmtId="0" fontId="18" fillId="5" borderId="0" xfId="0" applyFont="1" applyFill="1" applyAlignment="1" applyProtection="1">
      <alignment horizontal="left"/>
      <protection locked="0"/>
    </xf>
    <xf numFmtId="0" fontId="13" fillId="4" borderId="0" xfId="0" applyFont="1" applyFill="1" applyAlignment="1"/>
    <xf numFmtId="0" fontId="20" fillId="4" borderId="21" xfId="0" applyFont="1" applyFill="1" applyBorder="1" applyAlignment="1">
      <alignment horizontal="left"/>
    </xf>
    <xf numFmtId="14" fontId="18" fillId="0" borderId="0" xfId="0" applyNumberFormat="1" applyFont="1" applyAlignment="1" applyProtection="1">
      <alignment horizontal="left"/>
      <protection locked="0"/>
    </xf>
    <xf numFmtId="0" fontId="21" fillId="0" borderId="21" xfId="0" applyFont="1" applyBorder="1" applyAlignment="1">
      <alignment horizontal="left" wrapText="1"/>
    </xf>
    <xf numFmtId="0" fontId="21" fillId="0" borderId="0" xfId="0" applyFont="1" applyAlignment="1">
      <alignment horizontal="left" wrapText="1"/>
    </xf>
    <xf numFmtId="0" fontId="21" fillId="0" borderId="22" xfId="0" applyFont="1" applyBorder="1" applyAlignment="1">
      <alignment horizontal="left" wrapText="1"/>
    </xf>
    <xf numFmtId="0" fontId="18" fillId="0" borderId="0" xfId="0" applyFont="1" applyAlignment="1">
      <alignment vertical="center" wrapText="1"/>
    </xf>
    <xf numFmtId="0" fontId="18" fillId="0" borderId="22" xfId="0" applyFont="1" applyBorder="1" applyAlignment="1">
      <alignment vertical="center" wrapText="1"/>
    </xf>
    <xf numFmtId="0" fontId="19" fillId="0" borderId="15" xfId="0" applyFont="1" applyBorder="1" applyAlignment="1">
      <alignment horizontal="left" wrapText="1"/>
    </xf>
    <xf numFmtId="0" fontId="18" fillId="0" borderId="0" xfId="0" applyFont="1" applyBorder="1" applyAlignment="1">
      <alignment horizontal="left"/>
    </xf>
    <xf numFmtId="0" fontId="13" fillId="0" borderId="13" xfId="0" applyFont="1" applyBorder="1" applyAlignment="1">
      <alignment horizontal="center" wrapText="1"/>
    </xf>
    <xf numFmtId="0" fontId="13" fillId="0" borderId="14" xfId="0" applyFont="1" applyBorder="1" applyAlignment="1">
      <alignment horizontal="center" wrapText="1"/>
    </xf>
    <xf numFmtId="0" fontId="16" fillId="0" borderId="21" xfId="0" applyFont="1" applyBorder="1" applyAlignment="1">
      <alignment horizontal="left" vertical="center"/>
    </xf>
    <xf numFmtId="0" fontId="16" fillId="0" borderId="0" xfId="0" applyFont="1" applyBorder="1" applyAlignment="1">
      <alignment horizontal="left" vertical="center"/>
    </xf>
    <xf numFmtId="0" fontId="16" fillId="0" borderId="22" xfId="0" applyFont="1" applyBorder="1" applyAlignment="1">
      <alignment horizontal="left" vertical="center"/>
    </xf>
    <xf numFmtId="0" fontId="21" fillId="0" borderId="21" xfId="0" applyFont="1" applyBorder="1" applyAlignment="1">
      <alignment horizontal="center" wrapText="1"/>
    </xf>
    <xf numFmtId="0" fontId="21" fillId="0" borderId="0" xfId="0" applyFont="1" applyAlignment="1">
      <alignment horizontal="center" wrapText="1"/>
    </xf>
    <xf numFmtId="0" fontId="21" fillId="0" borderId="22" xfId="0" applyFont="1" applyBorder="1" applyAlignment="1">
      <alignment horizontal="center" wrapText="1"/>
    </xf>
    <xf numFmtId="0" fontId="20" fillId="0" borderId="0" xfId="0" applyFont="1" applyBorder="1" applyAlignment="1">
      <alignment vertical="top" wrapText="1"/>
    </xf>
    <xf numFmtId="0" fontId="20" fillId="0" borderId="0" xfId="0" applyFont="1" applyBorder="1" applyAlignment="1">
      <alignment vertical="top"/>
    </xf>
    <xf numFmtId="0" fontId="16" fillId="0" borderId="21" xfId="0" applyFont="1" applyBorder="1" applyAlignment="1">
      <alignment horizontal="left"/>
    </xf>
    <xf numFmtId="0" fontId="20" fillId="0" borderId="0" xfId="0" applyFont="1" applyBorder="1" applyAlignment="1">
      <alignment horizontal="left" vertical="top" wrapText="1"/>
    </xf>
    <xf numFmtId="0" fontId="19" fillId="0" borderId="0" xfId="0" applyFont="1" applyAlignment="1">
      <alignment horizontal="center"/>
    </xf>
    <xf numFmtId="0" fontId="18" fillId="0" borderId="27" xfId="0" applyFont="1" applyBorder="1" applyAlignment="1" applyProtection="1">
      <alignment horizontal="left" wrapText="1"/>
      <protection locked="0"/>
    </xf>
    <xf numFmtId="0" fontId="13" fillId="0" borderId="10" xfId="0" applyFont="1" applyBorder="1" applyAlignment="1">
      <alignment horizontal="left"/>
    </xf>
    <xf numFmtId="0" fontId="13" fillId="0" borderId="0" xfId="0" applyFont="1" applyAlignment="1">
      <alignment horizontal="left"/>
    </xf>
    <xf numFmtId="0" fontId="13" fillId="0" borderId="4" xfId="0" applyFont="1" applyBorder="1" applyAlignment="1"/>
    <xf numFmtId="0" fontId="13" fillId="0" borderId="5" xfId="0" applyFont="1" applyBorder="1" applyAlignment="1"/>
    <xf numFmtId="0" fontId="23" fillId="0" borderId="27" xfId="0" applyFont="1" applyBorder="1" applyAlignment="1">
      <alignment horizontal="center" wrapText="1"/>
    </xf>
    <xf numFmtId="0" fontId="23" fillId="0" borderId="1" xfId="0" applyFont="1" applyBorder="1" applyAlignment="1">
      <alignment horizontal="center" wrapText="1"/>
    </xf>
    <xf numFmtId="0" fontId="23" fillId="0" borderId="3" xfId="0" applyFont="1" applyBorder="1" applyAlignment="1">
      <alignment horizontal="center" wrapText="1"/>
    </xf>
    <xf numFmtId="44" fontId="18" fillId="0" borderId="10" xfId="1" applyFont="1" applyBorder="1" applyAlignment="1" applyProtection="1">
      <alignment horizontal="center"/>
    </xf>
    <xf numFmtId="44" fontId="18" fillId="0" borderId="11" xfId="1" applyFont="1" applyBorder="1" applyAlignment="1" applyProtection="1">
      <alignment horizontal="center"/>
    </xf>
    <xf numFmtId="44" fontId="18" fillId="0" borderId="7" xfId="1" applyFont="1" applyBorder="1" applyAlignment="1" applyProtection="1">
      <alignment horizontal="center"/>
    </xf>
    <xf numFmtId="44" fontId="18" fillId="0" borderId="9" xfId="1" applyFont="1" applyBorder="1" applyAlignment="1" applyProtection="1">
      <alignment horizontal="center"/>
    </xf>
    <xf numFmtId="0" fontId="23" fillId="0" borderId="28" xfId="0" applyFont="1" applyBorder="1" applyAlignment="1">
      <alignment horizontal="center" wrapText="1"/>
    </xf>
    <xf numFmtId="0" fontId="23" fillId="0" borderId="29" xfId="0" applyFont="1" applyBorder="1" applyAlignment="1">
      <alignment horizontal="center" wrapText="1"/>
    </xf>
    <xf numFmtId="0" fontId="23" fillId="0" borderId="30" xfId="0" applyFont="1" applyBorder="1" applyAlignment="1">
      <alignment horizontal="center" wrapText="1"/>
    </xf>
    <xf numFmtId="44" fontId="18" fillId="0" borderId="10" xfId="1" applyFont="1" applyBorder="1" applyAlignment="1" applyProtection="1"/>
    <xf numFmtId="44" fontId="18" fillId="0" borderId="11" xfId="1" applyFont="1" applyBorder="1" applyAlignment="1" applyProtection="1"/>
    <xf numFmtId="44" fontId="18" fillId="0" borderId="7" xfId="1" applyFont="1" applyBorder="1" applyAlignment="1" applyProtection="1"/>
    <xf numFmtId="44" fontId="18" fillId="0" borderId="9" xfId="1" applyFont="1" applyBorder="1" applyAlignment="1" applyProtection="1"/>
    <xf numFmtId="0" fontId="13" fillId="0" borderId="5" xfId="0" applyFont="1" applyBorder="1" applyAlignment="1">
      <alignment horizontal="left"/>
    </xf>
    <xf numFmtId="0" fontId="13" fillId="0" borderId="0" xfId="0" applyFont="1" applyAlignment="1" applyProtection="1">
      <protection locked="0"/>
    </xf>
    <xf numFmtId="44" fontId="13" fillId="0" borderId="27" xfId="1" applyFont="1" applyBorder="1" applyAlignment="1" applyProtection="1"/>
    <xf numFmtId="44" fontId="18" fillId="0" borderId="1" xfId="1" applyFont="1" applyBorder="1" applyAlignment="1" applyProtection="1">
      <alignment horizontal="center"/>
    </xf>
    <xf numFmtId="44" fontId="18" fillId="0" borderId="2" xfId="1" applyFont="1" applyBorder="1" applyAlignment="1" applyProtection="1">
      <alignment horizontal="center"/>
    </xf>
    <xf numFmtId="44" fontId="18" fillId="0" borderId="3" xfId="1" applyFont="1" applyBorder="1" applyAlignment="1" applyProtection="1">
      <alignment horizontal="center"/>
    </xf>
    <xf numFmtId="0" fontId="13" fillId="0" borderId="27" xfId="0" applyFont="1" applyBorder="1" applyAlignment="1"/>
    <xf numFmtId="44" fontId="18" fillId="0" borderId="27" xfId="1" applyFont="1" applyBorder="1" applyAlignment="1" applyProtection="1">
      <protection locked="0"/>
    </xf>
    <xf numFmtId="44" fontId="18" fillId="0" borderId="1" xfId="1" applyNumberFormat="1" applyFont="1" applyBorder="1" applyAlignment="1" applyProtection="1">
      <alignment horizontal="center"/>
    </xf>
    <xf numFmtId="44" fontId="18" fillId="0" borderId="2" xfId="1" applyNumberFormat="1" applyFont="1" applyBorder="1" applyAlignment="1" applyProtection="1">
      <alignment horizontal="center"/>
    </xf>
    <xf numFmtId="44" fontId="18" fillId="0" borderId="3" xfId="1" applyNumberFormat="1" applyFont="1" applyBorder="1" applyAlignment="1" applyProtection="1">
      <alignment horizontal="center"/>
    </xf>
    <xf numFmtId="0" fontId="26" fillId="0" borderId="4" xfId="0" applyFont="1" applyBorder="1" applyAlignment="1">
      <alignment horizontal="center"/>
    </xf>
    <xf numFmtId="0" fontId="26" fillId="0" borderId="5" xfId="0" applyFont="1" applyBorder="1" applyAlignment="1">
      <alignment horizontal="center"/>
    </xf>
    <xf numFmtId="0" fontId="26" fillId="0" borderId="6" xfId="0" applyFont="1" applyBorder="1" applyAlignment="1">
      <alignment horizontal="center"/>
    </xf>
    <xf numFmtId="0" fontId="13" fillId="0" borderId="8" xfId="0" applyFont="1" applyBorder="1" applyAlignment="1" applyProtection="1">
      <protection locked="0"/>
    </xf>
    <xf numFmtId="0" fontId="13" fillId="0" borderId="0" xfId="0" applyFont="1" applyAlignment="1" applyProtection="1">
      <alignment horizontal="right"/>
      <protection locked="0"/>
    </xf>
    <xf numFmtId="0" fontId="25" fillId="0" borderId="27" xfId="0" applyFont="1" applyBorder="1" applyAlignment="1">
      <alignment horizontal="center" wrapText="1"/>
    </xf>
    <xf numFmtId="165" fontId="13" fillId="0" borderId="2" xfId="1" applyNumberFormat="1" applyFont="1" applyBorder="1" applyAlignment="1" applyProtection="1">
      <protection locked="0"/>
    </xf>
    <xf numFmtId="10" fontId="13" fillId="0" borderId="8" xfId="0" applyNumberFormat="1" applyFont="1" applyBorder="1" applyAlignment="1" applyProtection="1">
      <protection locked="0"/>
    </xf>
    <xf numFmtId="10" fontId="13" fillId="0" borderId="8" xfId="1" applyNumberFormat="1" applyFont="1" applyBorder="1" applyAlignment="1" applyProtection="1">
      <alignment horizontal="center"/>
      <protection locked="0"/>
    </xf>
    <xf numFmtId="0" fontId="13" fillId="0" borderId="0" xfId="0" applyFont="1" applyAlignment="1"/>
    <xf numFmtId="0" fontId="18" fillId="0" borderId="27" xfId="0" applyFont="1" applyBorder="1" applyAlignment="1">
      <alignment horizontal="center"/>
    </xf>
    <xf numFmtId="0" fontId="5" fillId="0" borderId="10"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3" fillId="0" borderId="10" xfId="0" applyFont="1" applyBorder="1" applyAlignment="1">
      <alignment vertical="top" wrapText="1"/>
    </xf>
    <xf numFmtId="0" fontId="3" fillId="0" borderId="0" xfId="0" applyFont="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5"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6" fillId="0" borderId="0" xfId="0" applyFont="1" applyAlignment="1">
      <alignment horizontal="left" vertical="center"/>
    </xf>
    <xf numFmtId="0" fontId="8" fillId="0" borderId="4" xfId="0" applyFont="1" applyBorder="1" applyAlignment="1">
      <alignment vertical="top" wrapText="1"/>
    </xf>
    <xf numFmtId="0" fontId="8" fillId="0" borderId="5" xfId="0" applyFont="1" applyBorder="1" applyAlignment="1">
      <alignment vertical="top" wrapText="1"/>
    </xf>
    <xf numFmtId="0" fontId="8" fillId="0" borderId="6" xfId="0" applyFont="1" applyBorder="1" applyAlignment="1">
      <alignment vertical="top" wrapText="1"/>
    </xf>
    <xf numFmtId="0" fontId="4" fillId="3" borderId="10" xfId="0" applyFont="1" applyFill="1" applyBorder="1" applyAlignment="1">
      <alignment horizontal="left" vertical="center" wrapText="1"/>
    </xf>
    <xf numFmtId="0" fontId="4" fillId="3" borderId="0" xfId="0" applyFont="1" applyFill="1" applyAlignment="1">
      <alignment horizontal="left" vertical="center" wrapText="1"/>
    </xf>
    <xf numFmtId="0" fontId="5" fillId="0" borderId="10" xfId="0" applyFont="1" applyBorder="1" applyAlignment="1">
      <alignment wrapText="1"/>
    </xf>
    <xf numFmtId="0" fontId="5" fillId="0" borderId="0" xfId="0" applyFont="1" applyAlignment="1">
      <alignment wrapText="1"/>
    </xf>
    <xf numFmtId="0" fontId="5" fillId="0" borderId="11" xfId="0" applyFont="1" applyBorder="1" applyAlignment="1">
      <alignment wrapText="1"/>
    </xf>
    <xf numFmtId="0" fontId="5" fillId="0" borderId="4" xfId="0" applyFont="1" applyBorder="1" applyAlignment="1">
      <alignment wrapText="1"/>
    </xf>
    <xf numFmtId="0" fontId="5" fillId="0" borderId="5" xfId="0" applyFont="1" applyBorder="1" applyAlignment="1">
      <alignment wrapText="1"/>
    </xf>
    <xf numFmtId="0" fontId="5" fillId="0" borderId="6" xfId="0" applyFont="1" applyBorder="1" applyAlignment="1">
      <alignment wrapText="1"/>
    </xf>
    <xf numFmtId="0" fontId="4" fillId="0" borderId="0" xfId="0" applyFont="1" applyAlignment="1"/>
    <xf numFmtId="0" fontId="4" fillId="0" borderId="11" xfId="0" applyFont="1" applyBorder="1" applyAlignment="1"/>
    <xf numFmtId="0" fontId="12" fillId="0" borderId="8" xfId="0" applyFont="1" applyBorder="1" applyAlignment="1">
      <alignment horizontal="left" vertical="center"/>
    </xf>
    <xf numFmtId="0" fontId="6" fillId="0" borderId="8" xfId="0" applyFont="1" applyBorder="1" applyAlignment="1">
      <alignment horizontal="left" vertical="center"/>
    </xf>
    <xf numFmtId="0" fontId="3" fillId="0" borderId="7" xfId="0" applyFont="1" applyBorder="1" applyAlignment="1">
      <alignment vertical="top"/>
    </xf>
    <xf numFmtId="0" fontId="3" fillId="0" borderId="8" xfId="0" applyFont="1" applyBorder="1" applyAlignment="1">
      <alignment vertical="top"/>
    </xf>
    <xf numFmtId="0" fontId="5" fillId="0" borderId="0" xfId="0" applyFont="1" applyAlignment="1"/>
    <xf numFmtId="0" fontId="1" fillId="0" borderId="0" xfId="0" applyFont="1" applyAlignment="1"/>
    <xf numFmtId="0" fontId="3" fillId="0" borderId="10" xfId="0" applyFont="1" applyBorder="1" applyAlignment="1"/>
    <xf numFmtId="0" fontId="3" fillId="0" borderId="0" xfId="0" applyFont="1" applyAlignment="1"/>
    <xf numFmtId="0" fontId="3" fillId="0" borderId="10" xfId="0" applyFont="1" applyBorder="1" applyAlignment="1">
      <alignment vertical="top"/>
    </xf>
    <xf numFmtId="0" fontId="3" fillId="0" borderId="0" xfId="0" applyFont="1" applyAlignment="1">
      <alignment vertical="top"/>
    </xf>
    <xf numFmtId="0" fontId="5" fillId="0" borderId="5" xfId="0" applyFont="1" applyBorder="1" applyAlignment="1"/>
    <xf numFmtId="0" fontId="3" fillId="0" borderId="7" xfId="0" applyFont="1" applyBorder="1" applyAlignment="1">
      <alignment horizontal="left" vertical="top"/>
    </xf>
    <xf numFmtId="0" fontId="3" fillId="0" borderId="8" xfId="0" applyFont="1" applyBorder="1" applyAlignment="1">
      <alignment horizontal="left" vertical="top"/>
    </xf>
    <xf numFmtId="0" fontId="4" fillId="0" borderId="5" xfId="0" applyFont="1" applyBorder="1" applyAlignment="1"/>
    <xf numFmtId="0" fontId="4" fillId="0" borderId="6" xfId="0" applyFont="1" applyBorder="1" applyAlignment="1"/>
    <xf numFmtId="0" fontId="4" fillId="0" borderId="8" xfId="0" applyFont="1" applyBorder="1" applyAlignment="1">
      <alignment horizontal="left"/>
    </xf>
    <xf numFmtId="0" fontId="4" fillId="0" borderId="8" xfId="0" applyFont="1" applyBorder="1" applyAlignment="1"/>
    <xf numFmtId="0" fontId="4" fillId="0" borderId="9" xfId="0" applyFont="1" applyBorder="1" applyAlignment="1"/>
    <xf numFmtId="0" fontId="7" fillId="0" borderId="0" xfId="0" applyFont="1" applyAlignment="1">
      <alignment horizontal="left" vertical="center"/>
    </xf>
    <xf numFmtId="44" fontId="1" fillId="0" borderId="5" xfId="1" applyFont="1" applyBorder="1" applyAlignment="1"/>
    <xf numFmtId="44" fontId="1" fillId="0" borderId="6" xfId="1" applyFont="1" applyBorder="1" applyAlignment="1"/>
    <xf numFmtId="0" fontId="4" fillId="0" borderId="10" xfId="0" applyFont="1" applyBorder="1" applyAlignment="1"/>
    <xf numFmtId="44" fontId="1" fillId="0" borderId="0" xfId="1" applyFont="1" applyBorder="1" applyAlignment="1"/>
    <xf numFmtId="44" fontId="1" fillId="0" borderId="11" xfId="1" applyFont="1" applyBorder="1" applyAlignment="1"/>
    <xf numFmtId="0" fontId="4" fillId="0" borderId="5" xfId="0" applyFont="1" applyBorder="1" applyAlignment="1">
      <alignment horizontal="left"/>
    </xf>
    <xf numFmtId="44" fontId="4" fillId="0" borderId="8" xfId="1" applyFont="1" applyFill="1" applyBorder="1" applyAlignment="1"/>
    <xf numFmtId="44" fontId="4" fillId="0" borderId="9" xfId="1" applyFont="1" applyFill="1" applyBorder="1" applyAlignment="1"/>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0" fillId="0" borderId="0" xfId="2" applyFont="1" applyBorder="1" applyAlignment="1"/>
    <xf numFmtId="0" fontId="10" fillId="0" borderId="11" xfId="2" applyFont="1" applyBorder="1" applyAlignment="1"/>
    <xf numFmtId="0" fontId="10" fillId="0" borderId="0" xfId="2" applyFont="1" applyFill="1" applyBorder="1" applyAlignment="1"/>
    <xf numFmtId="0" fontId="10" fillId="0" borderId="11" xfId="2" applyFont="1" applyFill="1" applyBorder="1" applyAlignment="1"/>
    <xf numFmtId="0" fontId="10" fillId="0" borderId="8" xfId="2" applyFont="1" applyFill="1" applyBorder="1" applyAlignment="1"/>
    <xf numFmtId="0" fontId="10" fillId="0" borderId="9" xfId="2" applyFont="1" applyFill="1" applyBorder="1" applyAlignment="1"/>
    <xf numFmtId="0" fontId="4" fillId="0" borderId="8" xfId="0" applyFont="1" applyBorder="1" applyAlignment="1">
      <alignment vertical="top"/>
    </xf>
    <xf numFmtId="0" fontId="4" fillId="0" borderId="9" xfId="0" applyFont="1" applyBorder="1" applyAlignment="1">
      <alignment vertical="top"/>
    </xf>
    <xf numFmtId="0" fontId="3" fillId="3" borderId="8" xfId="0" applyFont="1" applyFill="1" applyBorder="1" applyAlignment="1">
      <alignment horizontal="left" vertical="center" wrapText="1"/>
    </xf>
    <xf numFmtId="0" fontId="5"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10" xfId="0" applyFont="1" applyBorder="1" applyAlignment="1">
      <alignment horizontal="left" vertical="center" wrapText="1"/>
    </xf>
    <xf numFmtId="0" fontId="4" fillId="0" borderId="0" xfId="0" applyFont="1" applyAlignment="1">
      <alignment horizontal="left" vertical="center" wrapText="1"/>
    </xf>
    <xf numFmtId="0" fontId="8" fillId="0" borderId="10" xfId="0" applyFont="1" applyBorder="1" applyAlignment="1">
      <alignment horizontal="left" vertical="top" wrapText="1"/>
    </xf>
    <xf numFmtId="0" fontId="8" fillId="0" borderId="0" xfId="0" applyFont="1" applyAlignment="1">
      <alignment horizontal="left" vertical="top" wrapText="1"/>
    </xf>
    <xf numFmtId="0" fontId="8" fillId="0" borderId="11" xfId="0" applyFont="1" applyBorder="1" applyAlignment="1">
      <alignment horizontal="left" vertical="top" wrapText="1"/>
    </xf>
    <xf numFmtId="0" fontId="3" fillId="0" borderId="0" xfId="0" applyFont="1" applyAlignment="1">
      <alignment horizontal="left" vertical="top" wrapText="1"/>
    </xf>
    <xf numFmtId="0" fontId="1" fillId="0" borderId="2" xfId="0" applyFont="1" applyBorder="1" applyAlignment="1"/>
    <xf numFmtId="0" fontId="3" fillId="0" borderId="8" xfId="0" applyFont="1" applyBorder="1" applyAlignment="1">
      <alignment horizontal="left" vertical="top" wrapText="1"/>
    </xf>
    <xf numFmtId="0" fontId="4" fillId="0" borderId="2" xfId="0" applyFont="1" applyBorder="1" applyAlignment="1"/>
    <xf numFmtId="0" fontId="1" fillId="0" borderId="0" xfId="0" applyFont="1" applyAlignment="1">
      <alignment wrapText="1"/>
    </xf>
    <xf numFmtId="0" fontId="18" fillId="0" borderId="0" xfId="0" applyFont="1" applyAlignment="1">
      <alignment horizontal="left" vertical="center" wrapText="1"/>
    </xf>
    <xf numFmtId="0" fontId="3" fillId="0" borderId="8" xfId="0" applyFont="1" applyBorder="1" applyAlignment="1">
      <alignment horizontal="left" vertical="center" wrapText="1"/>
    </xf>
    <xf numFmtId="0" fontId="5" fillId="2" borderId="5" xfId="0" applyFont="1" applyFill="1" applyBorder="1" applyAlignment="1"/>
    <xf numFmtId="0" fontId="1" fillId="2" borderId="0" xfId="0" applyFont="1" applyFill="1" applyAlignment="1"/>
    <xf numFmtId="0" fontId="3" fillId="2" borderId="10" xfId="0" applyFont="1" applyFill="1" applyBorder="1" applyAlignment="1"/>
    <xf numFmtId="0" fontId="3" fillId="2" borderId="0" xfId="0" applyFont="1" applyFill="1" applyAlignment="1"/>
    <xf numFmtId="0" fontId="3" fillId="2" borderId="7" xfId="0" applyFont="1" applyFill="1" applyBorder="1" applyAlignment="1">
      <alignment vertical="top"/>
    </xf>
    <xf numFmtId="0" fontId="3" fillId="2" borderId="8" xfId="0" applyFont="1" applyFill="1" applyBorder="1" applyAlignment="1">
      <alignment vertical="top"/>
    </xf>
    <xf numFmtId="0" fontId="3" fillId="2" borderId="8" xfId="0" applyFont="1" applyFill="1" applyBorder="1" applyAlignment="1">
      <alignment horizontal="left" vertical="center" wrapText="1"/>
    </xf>
    <xf numFmtId="0" fontId="3" fillId="2" borderId="10" xfId="0" applyFont="1" applyFill="1" applyBorder="1" applyAlignment="1">
      <alignment vertical="top"/>
    </xf>
    <xf numFmtId="0" fontId="3" fillId="2" borderId="0" xfId="0" applyFont="1" applyFill="1" applyAlignment="1">
      <alignment vertical="top"/>
    </xf>
    <xf numFmtId="0" fontId="3" fillId="2" borderId="0" xfId="0" applyFont="1" applyFill="1" applyAlignment="1">
      <alignment horizontal="left" vertical="top" wrapText="1"/>
    </xf>
    <xf numFmtId="0" fontId="5" fillId="2" borderId="0" xfId="0" applyFont="1" applyFill="1" applyAlignment="1"/>
  </cellXfs>
  <cellStyles count="4">
    <cellStyle name="Currency" xfId="1" builtinId="4"/>
    <cellStyle name="Hyperlink" xfId="2" builtinId="8"/>
    <cellStyle name="Normal" xfId="0" builtinId="0"/>
    <cellStyle name="Percent" xfId="3" builtinId="5"/>
  </cellStyles>
  <dxfs count="96">
    <dxf>
      <fill>
        <patternFill>
          <bgColor theme="0" tint="-0.34998626667073579"/>
        </patternFill>
      </fill>
    </dxf>
    <dxf>
      <fill>
        <patternFill>
          <bgColor theme="0"/>
        </patternFill>
      </fill>
    </dxf>
    <dxf>
      <fill>
        <patternFill>
          <bgColor theme="0"/>
        </patternFill>
      </fill>
    </dxf>
    <dxf>
      <fill>
        <patternFill>
          <bgColor theme="0"/>
        </patternFill>
      </fill>
    </dxf>
    <dxf>
      <fill>
        <patternFill>
          <bgColor theme="0"/>
        </patternFill>
      </fill>
    </dxf>
    <dxf>
      <border>
        <bottom style="thin">
          <color auto="1"/>
        </bottom>
        <vertical/>
        <horizontal/>
      </border>
    </dxf>
    <dxf>
      <font>
        <color rgb="FFFF0000"/>
      </font>
    </dxf>
    <dxf>
      <border>
        <bottom style="thin">
          <color auto="1"/>
        </bottom>
        <vertical/>
        <horizontal/>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left/>
        <right/>
        <top/>
        <bottom style="thin">
          <color auto="1"/>
        </bottom>
      </border>
    </dxf>
    <dxf>
      <border>
        <bottom style="thin">
          <color auto="1"/>
        </bottom>
        <vertical/>
        <horizontal/>
      </border>
    </dxf>
    <dxf>
      <fill>
        <patternFill>
          <bgColor theme="4" tint="0.79998168889431442"/>
        </patternFill>
      </fill>
      <border>
        <bottom style="thin">
          <color auto="1"/>
        </bottom>
        <vertical/>
        <horizontal/>
      </border>
    </dxf>
    <dxf>
      <fill>
        <patternFill>
          <bgColor theme="4" tint="0.79998168889431442"/>
        </patternFill>
      </fill>
      <border>
        <bottom style="thin">
          <color auto="1"/>
        </bottom>
      </border>
    </dxf>
    <dxf>
      <fill>
        <patternFill>
          <bgColor theme="4" tint="0.79998168889431442"/>
        </patternFill>
      </fill>
      <border>
        <bottom style="thin">
          <color auto="1"/>
        </bottom>
        <vertical/>
        <horizontal/>
      </border>
    </dxf>
    <dxf>
      <fill>
        <patternFill>
          <bgColor theme="4" tint="0.79998168889431442"/>
        </patternFill>
      </fill>
      <border>
        <bottom style="thin">
          <color auto="1"/>
        </bottom>
        <vertical/>
        <horizontal/>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vertical/>
        <horizontal/>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dxf>
    <dxf>
      <fill>
        <patternFill>
          <bgColor theme="0"/>
        </patternFill>
      </fill>
    </dxf>
    <dxf>
      <fill>
        <patternFill patternType="solid">
          <fgColor auto="1"/>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border>
        <bottom style="thin">
          <color auto="1"/>
        </bottom>
        <vertical/>
        <horizontal/>
      </border>
    </dxf>
    <dxf>
      <font>
        <color rgb="FFFF0000"/>
      </font>
    </dxf>
    <dxf>
      <border>
        <bottom style="thin">
          <color auto="1"/>
        </bottom>
        <vertical/>
        <horizontal/>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border>
        <bottom style="thin">
          <color auto="1"/>
        </bottom>
        <vertical/>
        <horizontal/>
      </border>
    </dxf>
    <dxf>
      <fill>
        <patternFill>
          <bgColor theme="4" tint="0.79998168889431442"/>
        </patternFill>
      </fill>
      <border>
        <bottom style="thin">
          <color auto="1"/>
        </bottom>
        <vertical/>
        <horizontal/>
      </border>
    </dxf>
    <dxf>
      <fill>
        <patternFill>
          <bgColor theme="4" tint="0.79998168889431442"/>
        </patternFill>
      </fill>
      <border>
        <bottom style="thin">
          <color auto="1"/>
        </bottom>
      </border>
    </dxf>
    <dxf>
      <fill>
        <patternFill>
          <bgColor theme="4" tint="0.79998168889431442"/>
        </patternFill>
      </fill>
      <border>
        <bottom style="thin">
          <color auto="1"/>
        </bottom>
        <vertical/>
        <horizontal/>
      </border>
    </dxf>
    <dxf>
      <fill>
        <patternFill>
          <bgColor theme="4" tint="0.79998168889431442"/>
        </patternFill>
      </fill>
      <border>
        <bottom style="thin">
          <color auto="1"/>
        </bottom>
        <vertical/>
        <horizontal/>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vertical/>
        <horizontal/>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vertical/>
        <horizontal/>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border>
    </dxf>
    <dxf>
      <fill>
        <patternFill>
          <bgColor theme="4" tint="0.79998168889431442"/>
        </patternFill>
      </fill>
      <border>
        <bottom style="thin">
          <color auto="1"/>
        </bottom>
        <vertical/>
        <horizontal/>
      </border>
    </dxf>
    <dxf>
      <fill>
        <patternFill>
          <bgColor theme="4" tint="0.79998168889431442"/>
        </patternFill>
      </fill>
      <border>
        <bottom style="thin">
          <color auto="1"/>
        </bottom>
        <vertical/>
        <horizontal/>
      </border>
    </dxf>
    <dxf>
      <border>
        <left style="thin">
          <color auto="1"/>
        </left>
        <right style="thin">
          <color auto="1"/>
        </right>
        <top style="thin">
          <color auto="1"/>
        </top>
        <bottom style="thin">
          <color auto="1"/>
        </bottom>
        <vertical/>
        <horizontal/>
      </border>
    </dxf>
    <dxf>
      <fill>
        <patternFill>
          <bgColor theme="4" tint="0.79998168889431442"/>
        </patternFill>
      </fill>
      <border>
        <bottom style="thin">
          <color auto="1"/>
        </bottom>
        <vertical/>
        <horizontal/>
      </border>
    </dxf>
    <dxf>
      <fill>
        <patternFill>
          <bgColor theme="4" tint="0.79998168889431442"/>
        </patternFill>
      </fill>
      <border>
        <bottom style="thin">
          <color auto="1"/>
        </bottom>
        <vertical/>
        <horizontal/>
      </border>
    </dxf>
    <dxf>
      <border>
        <left style="thin">
          <color auto="1"/>
        </left>
        <right style="thin">
          <color auto="1"/>
        </right>
        <top style="thin">
          <color auto="1"/>
        </top>
        <bottom style="thin">
          <color auto="1"/>
        </bottom>
        <vertical/>
        <horizontal/>
      </border>
    </dxf>
    <dxf>
      <fill>
        <patternFill>
          <bgColor theme="4" tint="0.79998168889431442"/>
        </patternFill>
      </fill>
      <border>
        <bottom style="thin">
          <color auto="1"/>
        </bottom>
        <vertical/>
        <horizontal/>
      </border>
    </dxf>
    <dxf>
      <fill>
        <patternFill>
          <bgColor theme="4" tint="0.79998168889431442"/>
        </patternFill>
      </fill>
    </dxf>
    <dxf>
      <fill>
        <patternFill>
          <bgColor theme="0"/>
        </patternFill>
      </fill>
    </dxf>
    <dxf>
      <fill>
        <patternFill patternType="solid">
          <fgColor auto="1"/>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6</xdr:row>
          <xdr:rowOff>0</xdr:rowOff>
        </xdr:from>
        <xdr:to>
          <xdr:col>7</xdr:col>
          <xdr:colOff>123825</xdr:colOff>
          <xdr:row>7</xdr:row>
          <xdr:rowOff>28575</xdr:rowOff>
        </xdr:to>
        <xdr:sp macro="" textlink="">
          <xdr:nvSpPr>
            <xdr:cNvPr id="2055" name="Option Button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xdr:row>
          <xdr:rowOff>0</xdr:rowOff>
        </xdr:from>
        <xdr:to>
          <xdr:col>13</xdr:col>
          <xdr:colOff>123825</xdr:colOff>
          <xdr:row>7</xdr:row>
          <xdr:rowOff>28575</xdr:rowOff>
        </xdr:to>
        <xdr:sp macro="" textlink="">
          <xdr:nvSpPr>
            <xdr:cNvPr id="2056" name="Option Button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xdr:row>
          <xdr:rowOff>0</xdr:rowOff>
        </xdr:from>
        <xdr:to>
          <xdr:col>20</xdr:col>
          <xdr:colOff>123825</xdr:colOff>
          <xdr:row>7</xdr:row>
          <xdr:rowOff>28575</xdr:rowOff>
        </xdr:to>
        <xdr:sp macro="" textlink="">
          <xdr:nvSpPr>
            <xdr:cNvPr id="2057" name="Option Button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portal.ct.gov/-/media/DOT/documents/dconstruction/subcontracting_forms/AAP-Policy-for-CLA-12s-rev-08-01-22.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fhwa.dot.gov/construction/cqit/form1273.cfm" TargetMode="External"/><Relationship Id="rId2" Type="http://schemas.openxmlformats.org/officeDocument/2006/relationships/hyperlink" Target="https://sam.gov/search/?page=1&amp;pageSize=25&amp;sort=-modifiedDate&amp;sfm%5BsimpleSearch%5D%5BkeywordRadio%5D=ALL&amp;sfm%5Bstatus%5D%5Bis_active%5D=true" TargetMode="External"/><Relationship Id="rId1" Type="http://schemas.openxmlformats.org/officeDocument/2006/relationships/hyperlink" Target="https://www.ctdol.state.ct.us/wgwkstnd/wgdisbar.htm" TargetMode="External"/><Relationship Id="rId6" Type="http://schemas.openxmlformats.org/officeDocument/2006/relationships/printerSettings" Target="../printerSettings/printerSettings6.bin"/><Relationship Id="rId5" Type="http://schemas.openxmlformats.org/officeDocument/2006/relationships/hyperlink" Target="https://portal.ct.gov/-/media/DOT/documents/dconstruction/subcontracting_forms/AAP-Policy-for-CLA-12s-rev-08-01-22.pdf" TargetMode="External"/><Relationship Id="rId4" Type="http://schemas.openxmlformats.org/officeDocument/2006/relationships/hyperlink" Target="https://portal.ct.gov/-/media/DOT/documents/dconstruction/subcontracting_forms/Title-VI-Contractor-Assurance---App-A-and-App-E-rev-08-01-19.pdf?la=en"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C3C16-C339-4DF9-99EC-3A361F50AF1C}">
  <sheetPr codeName="Sheet1">
    <pageSetUpPr fitToPage="1"/>
  </sheetPr>
  <dimension ref="A1:BH105"/>
  <sheetViews>
    <sheetView showGridLines="0" showWhiteSpace="0" topLeftCell="A69" zoomScale="115" zoomScaleNormal="115" zoomScaleSheetLayoutView="100" workbookViewId="0">
      <selection activeCell="D65" sqref="D65:AQ65"/>
    </sheetView>
  </sheetViews>
  <sheetFormatPr defaultColWidth="9.140625" defaultRowHeight="15" x14ac:dyDescent="0.25"/>
  <cols>
    <col min="1" max="1" width="2.7109375" style="63" customWidth="1"/>
    <col min="2" max="2" width="3.28515625" style="63" customWidth="1"/>
    <col min="3" max="3" width="2.7109375" style="63" customWidth="1"/>
    <col min="4" max="4" width="3" style="63" customWidth="1"/>
    <col min="5" max="7" width="2.7109375" style="63" customWidth="1"/>
    <col min="8" max="8" width="3.140625" style="63" customWidth="1"/>
    <col min="9" max="20" width="2.7109375" style="63" customWidth="1"/>
    <col min="21" max="21" width="3.28515625" style="63" customWidth="1"/>
    <col min="22" max="46" width="2.7109375" style="63" customWidth="1"/>
    <col min="47" max="16384" width="9.140625" style="63"/>
  </cols>
  <sheetData>
    <row r="1" spans="1:46" ht="15.75" thickBot="1" x14ac:dyDescent="0.3">
      <c r="AP1" s="274" t="s">
        <v>0</v>
      </c>
      <c r="AQ1" s="274"/>
      <c r="AR1" s="274"/>
      <c r="AS1" s="274"/>
      <c r="AT1" s="274"/>
    </row>
    <row r="2" spans="1:46" ht="35.1" customHeight="1" thickBot="1" x14ac:dyDescent="0.3">
      <c r="A2" s="284" t="s">
        <v>1</v>
      </c>
      <c r="B2" s="284"/>
      <c r="C2" s="284"/>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4"/>
      <c r="AO2" s="284"/>
      <c r="AP2" s="284"/>
      <c r="AQ2" s="284"/>
      <c r="AR2" s="284"/>
      <c r="AS2" s="284"/>
      <c r="AT2" s="211"/>
    </row>
    <row r="3" spans="1:46" ht="15" customHeight="1" thickBot="1" x14ac:dyDescent="0.3">
      <c r="A3" s="292" t="s">
        <v>2</v>
      </c>
      <c r="B3" s="29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64"/>
      <c r="AS3" s="64"/>
      <c r="AT3" s="65"/>
    </row>
    <row r="4" spans="1:46" ht="7.5" customHeight="1" x14ac:dyDescent="0.25">
      <c r="A4" s="66"/>
      <c r="B4" s="67"/>
      <c r="C4" s="67"/>
      <c r="D4" s="67"/>
      <c r="E4" s="67"/>
      <c r="F4" s="67"/>
      <c r="G4" s="67"/>
      <c r="H4" s="67"/>
      <c r="I4" s="67"/>
      <c r="J4" s="67"/>
      <c r="K4" s="67"/>
      <c r="L4" s="67"/>
      <c r="M4" s="67"/>
      <c r="N4" s="67"/>
      <c r="O4" s="67"/>
      <c r="P4" s="68"/>
      <c r="Q4" s="68"/>
      <c r="R4" s="68"/>
      <c r="S4" s="68"/>
      <c r="T4" s="68"/>
      <c r="U4" s="68"/>
      <c r="V4" s="68"/>
      <c r="W4" s="68"/>
      <c r="X4" s="68"/>
      <c r="Y4" s="68"/>
      <c r="Z4" s="68"/>
      <c r="AA4" s="68"/>
      <c r="AB4" s="68"/>
      <c r="AC4" s="68"/>
      <c r="AD4" s="68"/>
      <c r="AE4" s="68"/>
      <c r="AF4" s="68"/>
      <c r="AG4" s="68"/>
      <c r="AH4" s="68"/>
      <c r="AI4" s="68"/>
      <c r="AJ4" s="68"/>
      <c r="AK4" s="68"/>
      <c r="AL4" s="64"/>
      <c r="AM4" s="64"/>
      <c r="AN4" s="64"/>
      <c r="AO4" s="64"/>
      <c r="AP4" s="64"/>
      <c r="AQ4" s="64"/>
      <c r="AR4" s="64"/>
      <c r="AS4" s="64"/>
      <c r="AT4" s="65"/>
    </row>
    <row r="5" spans="1:46" ht="15" customHeight="1" x14ac:dyDescent="0.25">
      <c r="A5" s="283" t="s">
        <v>3</v>
      </c>
      <c r="B5" s="283"/>
      <c r="C5" s="283"/>
      <c r="D5" s="283"/>
      <c r="E5" s="283"/>
      <c r="F5" s="283"/>
      <c r="G5" s="278"/>
      <c r="H5" s="278"/>
      <c r="I5" s="157"/>
      <c r="J5" s="216"/>
      <c r="K5" s="229" t="s">
        <v>4</v>
      </c>
      <c r="L5" s="229"/>
      <c r="M5" s="229"/>
      <c r="N5" s="229"/>
      <c r="O5" s="229"/>
      <c r="P5" s="294"/>
      <c r="Q5" s="294"/>
      <c r="R5" s="294"/>
      <c r="S5" s="294"/>
      <c r="T5" s="294"/>
      <c r="U5" s="294"/>
      <c r="V5" s="157"/>
      <c r="W5" s="216"/>
      <c r="X5" s="229" t="s">
        <v>5</v>
      </c>
      <c r="Y5" s="229"/>
      <c r="Z5" s="229"/>
      <c r="AA5" s="278"/>
      <c r="AB5" s="278"/>
      <c r="AC5" s="157"/>
      <c r="AD5" s="157"/>
      <c r="AE5" s="251" t="s">
        <v>6</v>
      </c>
      <c r="AF5" s="251"/>
      <c r="AG5" s="251"/>
      <c r="AH5" s="251"/>
      <c r="AI5" s="251"/>
      <c r="AJ5" s="293" t="str">
        <f>IF(AA5="", "", VLOOKUP(AA5, Data!A37:B42, 2, "FALSE"))</f>
        <v/>
      </c>
      <c r="AK5" s="293"/>
      <c r="AL5" s="293"/>
      <c r="AM5" s="293"/>
      <c r="AN5" s="293"/>
      <c r="AO5" s="293"/>
      <c r="AP5" s="293"/>
      <c r="AQ5" s="293"/>
      <c r="AT5" s="70"/>
    </row>
    <row r="6" spans="1:46" x14ac:dyDescent="0.25">
      <c r="A6" s="283" t="s">
        <v>7</v>
      </c>
      <c r="B6" s="283"/>
      <c r="C6" s="283"/>
      <c r="D6" s="283"/>
      <c r="E6" s="283"/>
      <c r="F6" s="283"/>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78"/>
      <c r="AN6" s="278"/>
      <c r="AO6" s="278"/>
      <c r="AP6" s="278"/>
      <c r="AQ6" s="278"/>
      <c r="AT6" s="70"/>
    </row>
    <row r="7" spans="1:46" x14ac:dyDescent="0.25">
      <c r="A7" s="207"/>
      <c r="B7" s="210"/>
      <c r="C7" s="210"/>
      <c r="D7" s="210"/>
      <c r="E7" s="210"/>
      <c r="F7" s="210"/>
      <c r="G7" s="204"/>
      <c r="H7" s="204" t="s">
        <v>8</v>
      </c>
      <c r="I7" s="204"/>
      <c r="J7" s="204"/>
      <c r="K7" s="204"/>
      <c r="L7" s="216"/>
      <c r="M7" s="216"/>
      <c r="N7" s="204" t="s">
        <v>9</v>
      </c>
      <c r="O7" s="204"/>
      <c r="P7" s="204"/>
      <c r="Q7" s="204"/>
      <c r="R7" s="204"/>
      <c r="S7" s="204"/>
      <c r="T7" s="216"/>
      <c r="U7" s="204" t="s">
        <v>10</v>
      </c>
      <c r="V7" s="204"/>
      <c r="W7" s="204"/>
      <c r="X7" s="204"/>
      <c r="Y7" s="204"/>
      <c r="Z7" s="204"/>
      <c r="AA7" s="204"/>
      <c r="AB7" s="204"/>
      <c r="AC7" s="204"/>
      <c r="AD7" s="204"/>
      <c r="AE7" s="204"/>
      <c r="AF7" s="204"/>
      <c r="AG7" s="204"/>
      <c r="AH7" s="204"/>
      <c r="AI7" s="204"/>
      <c r="AJ7" s="204"/>
      <c r="AK7" s="204"/>
      <c r="AL7" s="204"/>
      <c r="AM7" s="204"/>
      <c r="AN7" s="204"/>
      <c r="AO7" s="204"/>
      <c r="AP7" s="204"/>
      <c r="AQ7" s="204"/>
      <c r="AT7" s="70"/>
    </row>
    <row r="8" spans="1:46" ht="7.5" customHeight="1" thickBot="1" x14ac:dyDescent="0.3">
      <c r="A8" s="71"/>
      <c r="B8" s="72"/>
      <c r="C8" s="72"/>
      <c r="D8" s="72"/>
      <c r="E8" s="72"/>
      <c r="F8" s="72"/>
      <c r="G8" s="72"/>
      <c r="H8" s="72"/>
      <c r="I8" s="72"/>
      <c r="J8" s="72"/>
      <c r="K8" s="72"/>
      <c r="L8" s="72"/>
      <c r="M8" s="72"/>
      <c r="N8" s="73"/>
      <c r="O8" s="73"/>
      <c r="P8" s="73"/>
      <c r="Q8" s="73"/>
      <c r="R8" s="73"/>
      <c r="S8" s="73"/>
      <c r="T8" s="73"/>
      <c r="U8" s="73"/>
      <c r="V8" s="73"/>
      <c r="W8" s="73"/>
      <c r="X8" s="73"/>
      <c r="Y8" s="73"/>
      <c r="Z8" s="73"/>
      <c r="AA8" s="73"/>
      <c r="AB8" s="73"/>
      <c r="AC8" s="73"/>
      <c r="AD8" s="73"/>
      <c r="AE8" s="73"/>
      <c r="AF8" s="73"/>
      <c r="AG8" s="73"/>
      <c r="AH8" s="73"/>
      <c r="AI8" s="74"/>
      <c r="AJ8" s="74"/>
      <c r="AK8" s="74"/>
      <c r="AL8" s="75"/>
      <c r="AM8" s="75"/>
      <c r="AN8" s="75"/>
      <c r="AO8" s="75"/>
      <c r="AP8" s="75"/>
      <c r="AQ8" s="75"/>
      <c r="AT8" s="70"/>
    </row>
    <row r="9" spans="1:46" ht="15" customHeight="1" thickBot="1" x14ac:dyDescent="0.3">
      <c r="A9" s="280" t="s">
        <v>11</v>
      </c>
      <c r="B9" s="280"/>
      <c r="C9" s="280"/>
      <c r="D9" s="280"/>
      <c r="E9" s="280"/>
      <c r="F9" s="280"/>
      <c r="G9" s="280"/>
      <c r="H9" s="280"/>
      <c r="I9" s="280"/>
      <c r="J9" s="280"/>
      <c r="K9" s="280"/>
      <c r="L9" s="280"/>
      <c r="M9" s="280"/>
      <c r="N9" s="280"/>
      <c r="O9" s="280"/>
      <c r="P9" s="280"/>
      <c r="Q9" s="280"/>
      <c r="R9" s="280"/>
      <c r="S9" s="280"/>
      <c r="T9" s="280"/>
      <c r="U9" s="280"/>
      <c r="V9" s="280"/>
      <c r="W9" s="280"/>
      <c r="X9" s="280"/>
      <c r="Y9" s="280"/>
      <c r="Z9" s="280"/>
      <c r="AA9" s="280"/>
      <c r="AB9" s="280"/>
      <c r="AC9" s="280"/>
      <c r="AD9" s="280"/>
      <c r="AE9" s="280"/>
      <c r="AF9" s="280"/>
      <c r="AG9" s="280"/>
      <c r="AH9" s="280"/>
      <c r="AI9" s="280"/>
      <c r="AJ9" s="280"/>
      <c r="AK9" s="280"/>
      <c r="AL9" s="280"/>
      <c r="AM9" s="280"/>
      <c r="AN9" s="280"/>
      <c r="AO9" s="280"/>
      <c r="AP9" s="280"/>
      <c r="AQ9" s="280"/>
      <c r="AR9" s="64"/>
      <c r="AS9" s="64"/>
      <c r="AT9" s="65"/>
    </row>
    <row r="10" spans="1:46" ht="7.5" customHeight="1" x14ac:dyDescent="0.25">
      <c r="A10" s="66"/>
      <c r="B10" s="67"/>
      <c r="C10" s="67"/>
      <c r="D10" s="67"/>
      <c r="E10" s="67"/>
      <c r="F10" s="67"/>
      <c r="G10" s="67"/>
      <c r="H10" s="67"/>
      <c r="I10" s="67"/>
      <c r="J10" s="67"/>
      <c r="K10" s="67"/>
      <c r="L10" s="67"/>
      <c r="M10" s="67"/>
      <c r="N10" s="67"/>
      <c r="O10" s="67"/>
      <c r="P10" s="68"/>
      <c r="Q10" s="68"/>
      <c r="R10" s="68"/>
      <c r="S10" s="68"/>
      <c r="T10" s="68"/>
      <c r="U10" s="68"/>
      <c r="V10" s="68"/>
      <c r="W10" s="68"/>
      <c r="X10" s="68"/>
      <c r="Y10" s="68"/>
      <c r="Z10" s="68"/>
      <c r="AA10" s="68"/>
      <c r="AB10" s="68"/>
      <c r="AC10" s="68"/>
      <c r="AD10" s="68"/>
      <c r="AE10" s="68"/>
      <c r="AF10" s="68"/>
      <c r="AG10" s="68"/>
      <c r="AH10" s="68"/>
      <c r="AI10" s="68"/>
      <c r="AJ10" s="68"/>
      <c r="AK10" s="68"/>
      <c r="AL10" s="64"/>
      <c r="AM10" s="64"/>
      <c r="AN10" s="64"/>
      <c r="AO10" s="64"/>
      <c r="AP10" s="64"/>
      <c r="AQ10" s="64"/>
      <c r="AR10" s="64"/>
      <c r="AS10" s="64"/>
      <c r="AT10" s="65"/>
    </row>
    <row r="11" spans="1:46" ht="15" customHeight="1" x14ac:dyDescent="0.25">
      <c r="A11" s="285" t="s">
        <v>12</v>
      </c>
      <c r="B11" s="285"/>
      <c r="C11" s="285"/>
      <c r="D11" s="285"/>
      <c r="E11" s="285"/>
      <c r="F11" s="206"/>
      <c r="G11" s="278"/>
      <c r="H11" s="278"/>
      <c r="I11" s="278"/>
      <c r="J11" s="278"/>
      <c r="K11" s="278"/>
      <c r="L11" s="278"/>
      <c r="M11" s="278"/>
      <c r="N11" s="278"/>
      <c r="O11" s="278"/>
      <c r="P11" s="278"/>
      <c r="Q11" s="278"/>
      <c r="R11" s="278"/>
      <c r="S11" s="278"/>
      <c r="T11" s="278"/>
      <c r="U11" s="278"/>
      <c r="V11" s="206"/>
      <c r="W11" s="159"/>
      <c r="X11" s="279" t="s">
        <v>13</v>
      </c>
      <c r="Y11" s="279"/>
      <c r="Z11" s="279"/>
      <c r="AA11" s="279"/>
      <c r="AB11" s="279"/>
      <c r="AC11" s="278"/>
      <c r="AD11" s="278"/>
      <c r="AE11" s="278"/>
      <c r="AF11" s="278"/>
      <c r="AG11" s="278"/>
      <c r="AH11" s="278"/>
      <c r="AI11" s="278"/>
      <c r="AJ11" s="278"/>
      <c r="AK11" s="278"/>
      <c r="AL11" s="278"/>
      <c r="AM11" s="278"/>
      <c r="AN11" s="278"/>
      <c r="AO11" s="278"/>
      <c r="AP11" s="278"/>
      <c r="AQ11" s="278"/>
      <c r="AT11" s="70"/>
    </row>
    <row r="12" spans="1:46" x14ac:dyDescent="0.25">
      <c r="A12" s="285" t="s">
        <v>14</v>
      </c>
      <c r="B12" s="285"/>
      <c r="C12" s="285"/>
      <c r="D12" s="285"/>
      <c r="E12" s="285"/>
      <c r="F12" s="194"/>
      <c r="G12" s="278"/>
      <c r="H12" s="278"/>
      <c r="I12" s="278"/>
      <c r="J12" s="278"/>
      <c r="K12" s="278"/>
      <c r="L12" s="278"/>
      <c r="M12" s="278"/>
      <c r="N12" s="278"/>
      <c r="O12" s="278"/>
      <c r="P12" s="278"/>
      <c r="Q12" s="278"/>
      <c r="R12" s="278"/>
      <c r="S12" s="278"/>
      <c r="T12" s="278"/>
      <c r="U12" s="278"/>
      <c r="V12" s="206"/>
      <c r="W12" s="216"/>
      <c r="X12" s="279" t="s">
        <v>15</v>
      </c>
      <c r="Y12" s="279"/>
      <c r="Z12" s="279"/>
      <c r="AA12" s="279"/>
      <c r="AB12" s="279"/>
      <c r="AC12" s="278"/>
      <c r="AD12" s="278"/>
      <c r="AE12" s="278"/>
      <c r="AF12" s="278"/>
      <c r="AG12" s="278"/>
      <c r="AH12" s="278"/>
      <c r="AI12" s="278"/>
      <c r="AJ12" s="278"/>
      <c r="AK12" s="278"/>
      <c r="AL12" s="278"/>
      <c r="AM12" s="278"/>
      <c r="AN12" s="278"/>
      <c r="AO12" s="278"/>
      <c r="AP12" s="278"/>
      <c r="AQ12" s="278"/>
      <c r="AT12" s="70"/>
    </row>
    <row r="13" spans="1:46" ht="15" customHeight="1" x14ac:dyDescent="0.25">
      <c r="A13" s="285" t="s">
        <v>16</v>
      </c>
      <c r="B13" s="285"/>
      <c r="C13" s="285"/>
      <c r="D13" s="285"/>
      <c r="E13" s="285"/>
      <c r="F13" s="216"/>
      <c r="G13" s="278"/>
      <c r="H13" s="278"/>
      <c r="I13" s="278"/>
      <c r="J13" s="278"/>
      <c r="K13" s="278"/>
      <c r="L13" s="278"/>
      <c r="M13" s="278"/>
      <c r="N13" s="278"/>
      <c r="O13" s="278"/>
      <c r="P13" s="278"/>
      <c r="Q13" s="278"/>
      <c r="R13" s="278"/>
      <c r="S13" s="278"/>
      <c r="T13" s="278"/>
      <c r="U13" s="278"/>
      <c r="V13" s="194"/>
      <c r="W13" s="194"/>
      <c r="X13" s="279" t="s">
        <v>17</v>
      </c>
      <c r="Y13" s="279"/>
      <c r="Z13" s="279"/>
      <c r="AA13" s="279"/>
      <c r="AB13" s="279"/>
      <c r="AC13" s="278"/>
      <c r="AD13" s="278"/>
      <c r="AE13" s="278"/>
      <c r="AF13" s="278"/>
      <c r="AG13" s="278"/>
      <c r="AH13" s="278"/>
      <c r="AI13" s="278"/>
      <c r="AJ13" s="278"/>
      <c r="AK13" s="278"/>
      <c r="AL13" s="278"/>
      <c r="AM13" s="278"/>
      <c r="AN13" s="278"/>
      <c r="AO13" s="278"/>
      <c r="AP13" s="278"/>
      <c r="AQ13" s="278"/>
      <c r="AT13" s="70"/>
    </row>
    <row r="14" spans="1:46" ht="7.5" customHeight="1" thickBot="1" x14ac:dyDescent="0.3">
      <c r="A14" s="207"/>
      <c r="B14" s="194"/>
      <c r="C14" s="194"/>
      <c r="D14" s="194"/>
      <c r="E14" s="194"/>
      <c r="F14" s="194"/>
      <c r="G14" s="194"/>
      <c r="H14" s="194"/>
      <c r="I14" s="194"/>
      <c r="J14" s="194"/>
      <c r="K14" s="194"/>
      <c r="L14" s="194"/>
      <c r="M14" s="194"/>
      <c r="N14" s="194"/>
      <c r="O14" s="194"/>
      <c r="P14" s="194"/>
      <c r="Q14" s="194"/>
      <c r="R14" s="194"/>
      <c r="S14" s="194"/>
      <c r="T14" s="194"/>
      <c r="U14" s="194"/>
      <c r="V14" s="194"/>
      <c r="W14" s="194"/>
      <c r="X14" s="76"/>
      <c r="Y14" s="76"/>
      <c r="Z14" s="76"/>
      <c r="AA14" s="76"/>
      <c r="AB14" s="76"/>
      <c r="AC14" s="76"/>
      <c r="AD14" s="76"/>
      <c r="AE14" s="76"/>
      <c r="AF14" s="76"/>
      <c r="AG14" s="76"/>
      <c r="AH14" s="76"/>
      <c r="AI14" s="76"/>
      <c r="AJ14" s="76"/>
      <c r="AK14" s="76"/>
      <c r="AT14" s="70"/>
    </row>
    <row r="15" spans="1:46" ht="15" customHeight="1" thickBot="1" x14ac:dyDescent="0.3">
      <c r="A15" s="277" t="s">
        <v>18</v>
      </c>
      <c r="B15" s="277"/>
      <c r="C15" s="277"/>
      <c r="D15" s="277"/>
      <c r="E15" s="277"/>
      <c r="F15" s="277"/>
      <c r="G15" s="277"/>
      <c r="H15" s="277"/>
      <c r="I15" s="277"/>
      <c r="J15" s="277"/>
      <c r="K15" s="277"/>
      <c r="L15" s="277"/>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277"/>
      <c r="AJ15" s="277"/>
      <c r="AK15" s="277"/>
      <c r="AL15" s="277"/>
      <c r="AM15" s="277"/>
      <c r="AN15" s="277"/>
      <c r="AO15" s="277"/>
      <c r="AP15" s="277"/>
      <c r="AQ15" s="277"/>
      <c r="AR15" s="78"/>
      <c r="AS15" s="78"/>
      <c r="AT15" s="79"/>
    </row>
    <row r="16" spans="1:46" ht="7.5" customHeight="1" x14ac:dyDescent="0.25">
      <c r="A16" s="66"/>
      <c r="B16" s="67"/>
      <c r="C16" s="67"/>
      <c r="D16" s="67"/>
      <c r="E16" s="67"/>
      <c r="F16" s="67"/>
      <c r="G16" s="67"/>
      <c r="H16" s="67"/>
      <c r="I16" s="67"/>
      <c r="J16" s="67"/>
      <c r="K16" s="67"/>
      <c r="L16" s="67"/>
      <c r="M16" s="67"/>
      <c r="N16" s="67"/>
      <c r="O16" s="67"/>
      <c r="P16" s="68"/>
      <c r="Q16" s="68"/>
      <c r="R16" s="68"/>
      <c r="S16" s="68"/>
      <c r="T16" s="68"/>
      <c r="U16" s="68"/>
      <c r="V16" s="68"/>
      <c r="W16" s="68"/>
      <c r="X16" s="68"/>
      <c r="Y16" s="68"/>
      <c r="Z16" s="68"/>
      <c r="AA16" s="68"/>
      <c r="AB16" s="68"/>
      <c r="AC16" s="68"/>
      <c r="AD16" s="68"/>
      <c r="AE16" s="68"/>
      <c r="AF16" s="68"/>
      <c r="AG16" s="68"/>
      <c r="AH16" s="68"/>
      <c r="AI16" s="68"/>
      <c r="AJ16" s="68"/>
      <c r="AK16" s="68"/>
      <c r="AL16" s="64"/>
      <c r="AM16" s="64"/>
      <c r="AN16" s="64"/>
      <c r="AO16" s="64"/>
      <c r="AP16" s="64"/>
      <c r="AQ16" s="64"/>
      <c r="AR16" s="64"/>
      <c r="AS16" s="64"/>
      <c r="AT16" s="65"/>
    </row>
    <row r="17" spans="1:46" ht="15" customHeight="1" x14ac:dyDescent="0.25">
      <c r="A17" s="80" t="s">
        <v>19</v>
      </c>
      <c r="B17" s="76"/>
      <c r="C17" s="76"/>
      <c r="D17" s="76"/>
      <c r="E17" s="76"/>
      <c r="F17" s="76"/>
      <c r="G17" s="76"/>
      <c r="H17" s="281" t="s">
        <v>20</v>
      </c>
      <c r="I17" s="281"/>
      <c r="J17" s="281"/>
      <c r="L17" s="76"/>
      <c r="M17" s="76"/>
      <c r="N17" s="76"/>
      <c r="O17" s="76"/>
      <c r="T17" s="76"/>
      <c r="U17" s="76"/>
      <c r="V17" s="76"/>
      <c r="W17" s="76"/>
      <c r="X17" s="76"/>
      <c r="Y17" s="282" t="str">
        <f>IF(H17="Federal", Federal!A10, "")</f>
        <v>Federal Aid #:</v>
      </c>
      <c r="Z17" s="282"/>
      <c r="AA17" s="282"/>
      <c r="AB17" s="282"/>
      <c r="AC17" s="278"/>
      <c r="AD17" s="278"/>
      <c r="AE17" s="278"/>
      <c r="AF17" s="278"/>
      <c r="AG17" s="278"/>
      <c r="AH17" s="278"/>
      <c r="AI17" s="278"/>
      <c r="AJ17" s="278"/>
      <c r="AK17" s="278"/>
      <c r="AL17" s="278"/>
      <c r="AM17" s="278"/>
      <c r="AN17" s="278"/>
      <c r="AO17" s="278"/>
      <c r="AP17" s="278"/>
      <c r="AQ17" s="278"/>
      <c r="AT17" s="70"/>
    </row>
    <row r="18" spans="1:46" ht="7.5" customHeight="1" thickBot="1" x14ac:dyDescent="0.3">
      <c r="A18" s="71"/>
      <c r="B18" s="72"/>
      <c r="C18" s="72"/>
      <c r="D18" s="72"/>
      <c r="E18" s="72"/>
      <c r="F18" s="72"/>
      <c r="G18" s="72"/>
      <c r="H18" s="72"/>
      <c r="I18" s="72"/>
      <c r="J18" s="72"/>
      <c r="K18" s="72"/>
      <c r="L18" s="72"/>
      <c r="M18" s="72"/>
      <c r="N18" s="72"/>
      <c r="O18" s="72"/>
      <c r="P18" s="72"/>
      <c r="Q18" s="75"/>
      <c r="R18" s="75"/>
      <c r="S18" s="72"/>
      <c r="T18" s="72"/>
      <c r="U18" s="72"/>
      <c r="V18" s="72"/>
      <c r="W18" s="72"/>
      <c r="X18" s="72"/>
      <c r="Y18" s="81"/>
      <c r="Z18" s="81"/>
      <c r="AA18" s="81"/>
      <c r="AB18" s="81"/>
      <c r="AC18" s="81"/>
      <c r="AD18" s="81"/>
      <c r="AE18" s="81"/>
      <c r="AF18" s="81"/>
      <c r="AG18" s="81"/>
      <c r="AH18" s="81"/>
      <c r="AI18" s="82"/>
      <c r="AJ18" s="82"/>
      <c r="AK18" s="82"/>
      <c r="AL18" s="75"/>
      <c r="AM18" s="75"/>
      <c r="AN18" s="75"/>
      <c r="AO18" s="75"/>
      <c r="AP18" s="75"/>
      <c r="AQ18" s="75"/>
      <c r="AR18" s="75"/>
      <c r="AS18" s="75"/>
      <c r="AT18" s="83"/>
    </row>
    <row r="19" spans="1:46" ht="15.75" thickBot="1" x14ac:dyDescent="0.3">
      <c r="A19" s="280" t="s">
        <v>21</v>
      </c>
      <c r="B19" s="280"/>
      <c r="C19" s="280"/>
      <c r="D19" s="280"/>
      <c r="E19" s="280"/>
      <c r="F19" s="280"/>
      <c r="G19" s="280"/>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c r="AO19" s="280"/>
      <c r="AP19" s="280"/>
      <c r="AQ19" s="280"/>
      <c r="AR19" s="78"/>
      <c r="AS19" s="78"/>
      <c r="AT19" s="79"/>
    </row>
    <row r="20" spans="1:46" ht="7.5" customHeight="1" x14ac:dyDescent="0.25">
      <c r="A20" s="66"/>
      <c r="B20" s="67"/>
      <c r="C20" s="67"/>
      <c r="D20" s="67"/>
      <c r="E20" s="67"/>
      <c r="F20" s="67"/>
      <c r="G20" s="67"/>
      <c r="H20" s="67"/>
      <c r="I20" s="67"/>
      <c r="J20" s="67"/>
      <c r="K20" s="67"/>
      <c r="L20" s="67"/>
      <c r="M20" s="67"/>
      <c r="N20" s="67"/>
      <c r="O20" s="67"/>
      <c r="P20" s="68"/>
      <c r="Q20" s="68"/>
      <c r="R20" s="68"/>
      <c r="S20" s="68"/>
      <c r="T20" s="68"/>
      <c r="U20" s="68"/>
      <c r="V20" s="68"/>
      <c r="W20" s="68"/>
      <c r="X20" s="68"/>
      <c r="Y20" s="68"/>
      <c r="Z20" s="68"/>
      <c r="AA20" s="68"/>
      <c r="AB20" s="68"/>
      <c r="AC20" s="68"/>
      <c r="AD20" s="68"/>
      <c r="AE20" s="68"/>
      <c r="AF20" s="68"/>
      <c r="AG20" s="68"/>
      <c r="AH20" s="68"/>
      <c r="AI20" s="68"/>
      <c r="AJ20" s="68"/>
      <c r="AK20" s="68"/>
      <c r="AL20" s="64"/>
      <c r="AM20" s="64"/>
      <c r="AN20" s="64"/>
      <c r="AO20" s="64"/>
      <c r="AP20" s="64"/>
      <c r="AQ20" s="64"/>
      <c r="AT20" s="70"/>
    </row>
    <row r="21" spans="1:46" s="76" customFormat="1" ht="15" customHeight="1" x14ac:dyDescent="0.25">
      <c r="A21" s="283" t="s">
        <v>22</v>
      </c>
      <c r="B21" s="229"/>
      <c r="C21" s="229"/>
      <c r="D21" s="229"/>
      <c r="E21" s="229"/>
      <c r="F21" s="229"/>
      <c r="G21" s="229"/>
      <c r="H21" s="229"/>
      <c r="I21" s="229"/>
      <c r="J21" s="229"/>
      <c r="K21" s="229"/>
      <c r="L21" s="229"/>
      <c r="M21" s="229"/>
      <c r="N21" s="229"/>
      <c r="O21" s="229"/>
      <c r="P21" s="229"/>
      <c r="Q21" s="229"/>
      <c r="R21" s="229"/>
      <c r="S21" s="229"/>
      <c r="T21" s="229"/>
      <c r="U21" s="229"/>
      <c r="V21" s="287"/>
      <c r="W21" s="287"/>
      <c r="X21" s="287"/>
      <c r="Y21" s="194" t="s">
        <v>23</v>
      </c>
      <c r="Z21" s="194"/>
      <c r="AA21" s="194"/>
      <c r="AB21" s="194"/>
      <c r="AC21" s="194"/>
      <c r="AD21" s="194"/>
      <c r="AE21" s="216"/>
      <c r="AF21" s="203"/>
      <c r="AG21" s="203"/>
      <c r="AH21" s="203"/>
      <c r="AI21" s="206"/>
      <c r="AJ21" s="206"/>
      <c r="AK21" s="275">
        <f>'Contract Items'!K3</f>
        <v>0</v>
      </c>
      <c r="AL21" s="275"/>
      <c r="AM21" s="275"/>
      <c r="AN21" s="275"/>
      <c r="AO21" s="275"/>
      <c r="AP21" s="275"/>
      <c r="AQ21" s="206"/>
      <c r="AR21" s="206"/>
      <c r="AT21" s="84"/>
    </row>
    <row r="22" spans="1:46" s="76" customFormat="1" x14ac:dyDescent="0.25">
      <c r="A22" s="283" t="s">
        <v>24</v>
      </c>
      <c r="B22" s="229"/>
      <c r="C22" s="229"/>
      <c r="D22" s="229"/>
      <c r="E22" s="229"/>
      <c r="F22" s="229"/>
      <c r="G22" s="229"/>
      <c r="H22" s="229"/>
      <c r="I22" s="229"/>
      <c r="J22" s="229"/>
      <c r="K22" s="229"/>
      <c r="L22" s="229"/>
      <c r="M22" s="229"/>
      <c r="N22" s="288" t="str">
        <f>IF(V21="", "", (1-V21))</f>
        <v/>
      </c>
      <c r="O22" s="288"/>
      <c r="P22" s="288"/>
      <c r="Q22" s="194"/>
      <c r="R22" s="194"/>
      <c r="S22" s="194"/>
      <c r="T22" s="194"/>
      <c r="U22" s="206"/>
      <c r="V22" s="206"/>
      <c r="W22" s="154"/>
      <c r="X22" s="154"/>
      <c r="Y22" s="194" t="s">
        <v>25</v>
      </c>
      <c r="Z22" s="194"/>
      <c r="AA22" s="194"/>
      <c r="AB22" s="194"/>
      <c r="AC22" s="194"/>
      <c r="AD22" s="194"/>
      <c r="AE22" s="194"/>
      <c r="AF22" s="194"/>
      <c r="AG22" s="216"/>
      <c r="AH22" s="203"/>
      <c r="AI22" s="206"/>
      <c r="AJ22" s="206"/>
      <c r="AK22" s="275">
        <f>'Contract Items'!M3</f>
        <v>0</v>
      </c>
      <c r="AL22" s="275"/>
      <c r="AM22" s="275"/>
      <c r="AN22" s="275"/>
      <c r="AO22" s="275"/>
      <c r="AP22" s="275"/>
      <c r="AQ22" s="203"/>
      <c r="AR22" s="206"/>
      <c r="AT22" s="84"/>
    </row>
    <row r="23" spans="1:46" x14ac:dyDescent="0.25">
      <c r="A23" s="290" t="s">
        <v>26</v>
      </c>
      <c r="B23" s="282"/>
      <c r="C23" s="282"/>
      <c r="D23" s="282"/>
      <c r="E23" s="282"/>
      <c r="F23" s="282"/>
      <c r="G23" s="282"/>
      <c r="H23" s="282"/>
      <c r="I23" s="282"/>
      <c r="J23" s="282"/>
      <c r="K23" s="216"/>
      <c r="L23" s="289"/>
      <c r="M23" s="289"/>
      <c r="N23" s="289"/>
      <c r="O23" s="289"/>
      <c r="P23" s="289"/>
      <c r="Q23" s="289"/>
      <c r="R23" s="216"/>
      <c r="S23" s="216"/>
      <c r="T23" s="216"/>
      <c r="U23" s="85"/>
      <c r="V23" s="86"/>
      <c r="W23" s="216"/>
      <c r="X23" s="216"/>
      <c r="Y23" s="194" t="s">
        <v>27</v>
      </c>
      <c r="Z23" s="194"/>
      <c r="AA23" s="194"/>
      <c r="AB23" s="194"/>
      <c r="AC23" s="194"/>
      <c r="AD23" s="194"/>
      <c r="AE23" s="194"/>
      <c r="AF23" s="194"/>
      <c r="AG23" s="194"/>
      <c r="AH23" s="194"/>
      <c r="AI23" s="216"/>
      <c r="AJ23" s="216"/>
      <c r="AK23" s="275">
        <f>'Contract Items'!O3</f>
        <v>0</v>
      </c>
      <c r="AL23" s="275"/>
      <c r="AM23" s="275"/>
      <c r="AN23" s="275"/>
      <c r="AO23" s="275"/>
      <c r="AP23" s="275"/>
      <c r="AQ23" s="203"/>
      <c r="AR23" s="216"/>
      <c r="AT23" s="70"/>
    </row>
    <row r="24" spans="1:46" x14ac:dyDescent="0.25">
      <c r="A24" s="283" t="s">
        <v>28</v>
      </c>
      <c r="B24" s="229"/>
      <c r="C24" s="229"/>
      <c r="D24" s="229"/>
      <c r="E24" s="229"/>
      <c r="F24" s="229"/>
      <c r="G24" s="229"/>
      <c r="H24" s="229"/>
      <c r="I24" s="229"/>
      <c r="J24" s="229"/>
      <c r="K24" s="216"/>
      <c r="L24" s="289"/>
      <c r="M24" s="289"/>
      <c r="N24" s="289"/>
      <c r="O24" s="289"/>
      <c r="P24" s="289"/>
      <c r="Q24" s="289"/>
      <c r="R24" s="216"/>
      <c r="S24" s="216"/>
      <c r="T24" s="216"/>
      <c r="U24" s="85"/>
      <c r="V24" s="87"/>
      <c r="W24" s="216"/>
      <c r="X24" s="216"/>
      <c r="Y24" s="229" t="s">
        <v>29</v>
      </c>
      <c r="Z24" s="229"/>
      <c r="AA24" s="229"/>
      <c r="AB24" s="229"/>
      <c r="AC24" s="229"/>
      <c r="AD24" s="229"/>
      <c r="AE24" s="229"/>
      <c r="AF24" s="229"/>
      <c r="AG24" s="229"/>
      <c r="AH24" s="229"/>
      <c r="AI24" s="229"/>
      <c r="AJ24" s="229"/>
      <c r="AK24" s="229"/>
      <c r="AL24" s="229"/>
      <c r="AM24" s="229"/>
      <c r="AN24" s="229"/>
      <c r="AO24" s="229"/>
      <c r="AP24" s="291" t="e">
        <f>IF(K29="","",IF(K29=1,((AK21+L24)/L23),IF(K29&gt;1,(L24/L23),"")))</f>
        <v>#DIV/0!</v>
      </c>
      <c r="AQ24" s="291"/>
      <c r="AR24" s="291"/>
      <c r="AT24" s="70"/>
    </row>
    <row r="25" spans="1:46" ht="7.5" customHeight="1" thickBot="1" x14ac:dyDescent="0.3">
      <c r="A25" s="71"/>
      <c r="B25" s="72"/>
      <c r="C25" s="72"/>
      <c r="D25" s="72"/>
      <c r="E25" s="72"/>
      <c r="F25" s="72"/>
      <c r="G25" s="72"/>
      <c r="H25" s="72"/>
      <c r="I25" s="72"/>
      <c r="J25" s="72"/>
      <c r="K25" s="72"/>
      <c r="L25" s="75"/>
      <c r="M25" s="75"/>
      <c r="N25" s="75"/>
      <c r="O25" s="75"/>
      <c r="P25" s="75"/>
      <c r="Q25" s="75"/>
      <c r="R25" s="75"/>
      <c r="S25" s="75"/>
      <c r="T25" s="75"/>
      <c r="U25" s="88"/>
      <c r="V25" s="72"/>
      <c r="W25" s="72"/>
      <c r="X25" s="75"/>
      <c r="Y25" s="75"/>
      <c r="Z25" s="75"/>
      <c r="AA25" s="75"/>
      <c r="AB25" s="75"/>
      <c r="AC25" s="75"/>
      <c r="AD25" s="75"/>
      <c r="AE25" s="75"/>
      <c r="AF25" s="75"/>
      <c r="AG25" s="75"/>
      <c r="AH25" s="75"/>
      <c r="AI25" s="75"/>
      <c r="AJ25" s="75"/>
      <c r="AK25" s="89"/>
      <c r="AL25" s="75"/>
      <c r="AM25" s="75"/>
      <c r="AN25" s="75"/>
      <c r="AO25" s="75"/>
      <c r="AP25" s="75"/>
      <c r="AQ25" s="75"/>
      <c r="AR25" s="75"/>
      <c r="AS25" s="75"/>
      <c r="AT25" s="83"/>
    </row>
    <row r="26" spans="1:46" ht="15" customHeight="1" thickBot="1" x14ac:dyDescent="0.3">
      <c r="A26" s="280" t="s">
        <v>30</v>
      </c>
      <c r="B26" s="280"/>
      <c r="C26" s="280"/>
      <c r="D26" s="280"/>
      <c r="E26" s="280"/>
      <c r="F26" s="280"/>
      <c r="G26" s="280"/>
      <c r="H26" s="280"/>
      <c r="I26" s="280"/>
      <c r="J26" s="280"/>
      <c r="K26" s="280"/>
      <c r="L26" s="280"/>
      <c r="M26" s="280"/>
      <c r="N26" s="280"/>
      <c r="O26" s="280"/>
      <c r="P26" s="280"/>
      <c r="Q26" s="280"/>
      <c r="R26" s="280"/>
      <c r="S26" s="280"/>
      <c r="T26" s="280"/>
      <c r="U26" s="280"/>
      <c r="V26" s="280"/>
      <c r="W26" s="280"/>
      <c r="X26" s="280"/>
      <c r="Y26" s="280"/>
      <c r="Z26" s="280"/>
      <c r="AA26" s="280"/>
      <c r="AB26" s="280"/>
      <c r="AC26" s="280"/>
      <c r="AD26" s="280"/>
      <c r="AE26" s="280"/>
      <c r="AF26" s="280"/>
      <c r="AG26" s="280"/>
      <c r="AH26" s="280"/>
      <c r="AI26" s="280"/>
      <c r="AJ26" s="280"/>
      <c r="AK26" s="280"/>
      <c r="AL26" s="280"/>
      <c r="AM26" s="280"/>
      <c r="AN26" s="280"/>
      <c r="AO26" s="280"/>
      <c r="AP26" s="280"/>
      <c r="AQ26" s="280"/>
      <c r="AR26" s="78"/>
      <c r="AS26" s="78"/>
      <c r="AT26" s="79"/>
    </row>
    <row r="27" spans="1:46" ht="7.5" customHeight="1" x14ac:dyDescent="0.25">
      <c r="A27" s="212"/>
      <c r="B27" s="90"/>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T27" s="70"/>
    </row>
    <row r="28" spans="1:46" ht="15" customHeight="1" x14ac:dyDescent="0.25">
      <c r="A28" s="283" t="s">
        <v>31</v>
      </c>
      <c r="B28" s="229"/>
      <c r="C28" s="229"/>
      <c r="D28" s="229"/>
      <c r="E28" s="229"/>
      <c r="F28" s="229"/>
      <c r="G28" s="229"/>
      <c r="H28" s="297"/>
      <c r="I28" s="297"/>
      <c r="J28" s="297"/>
      <c r="K28" s="297"/>
      <c r="L28" s="155"/>
      <c r="M28" s="156"/>
      <c r="N28" s="156"/>
      <c r="O28" s="156"/>
      <c r="P28" s="157"/>
      <c r="Q28" s="157"/>
      <c r="R28" s="157"/>
      <c r="S28" s="157"/>
      <c r="T28" s="157"/>
      <c r="U28" s="157"/>
      <c r="V28" s="157"/>
      <c r="W28" s="157"/>
      <c r="X28" s="157"/>
      <c r="Y28" s="157"/>
      <c r="Z28" s="157"/>
      <c r="AA28" s="157"/>
      <c r="AB28" s="157"/>
      <c r="AC28" s="157"/>
      <c r="AD28" s="157"/>
      <c r="AE28" s="157"/>
      <c r="AF28" s="216"/>
      <c r="AG28" s="216"/>
      <c r="AH28" s="216"/>
      <c r="AI28" s="216"/>
      <c r="AJ28" s="216"/>
      <c r="AK28" s="216"/>
      <c r="AL28" s="216"/>
      <c r="AM28" s="216"/>
      <c r="AN28" s="216"/>
      <c r="AO28" s="216"/>
      <c r="AP28" s="216"/>
      <c r="AQ28" s="216"/>
      <c r="AT28" s="70"/>
    </row>
    <row r="29" spans="1:46" ht="15" customHeight="1" x14ac:dyDescent="0.25">
      <c r="A29" s="209" t="s">
        <v>32</v>
      </c>
      <c r="B29" s="206"/>
      <c r="C29" s="206"/>
      <c r="D29" s="206"/>
      <c r="E29" s="206"/>
      <c r="F29" s="206"/>
      <c r="G29" s="206"/>
      <c r="H29" s="206"/>
      <c r="I29" s="206"/>
      <c r="J29" s="206"/>
      <c r="K29" s="205">
        <v>3</v>
      </c>
      <c r="L29" s="206"/>
      <c r="M29" s="206"/>
      <c r="N29" s="206"/>
      <c r="O29" s="206"/>
      <c r="P29" s="216"/>
      <c r="Q29" s="216"/>
      <c r="R29" s="216"/>
      <c r="S29" s="206"/>
      <c r="T29" s="206"/>
      <c r="U29" s="206"/>
      <c r="V29" s="206"/>
      <c r="W29" s="206"/>
      <c r="X29" s="206"/>
      <c r="Y29" s="206"/>
      <c r="Z29" s="206"/>
      <c r="AA29" s="206"/>
      <c r="AB29" s="206"/>
      <c r="AC29" s="206"/>
      <c r="AD29" s="206"/>
      <c r="AE29" s="206"/>
      <c r="AF29" s="206"/>
      <c r="AG29" s="206"/>
      <c r="AH29" s="206"/>
      <c r="AI29" s="206"/>
      <c r="AJ29" s="206"/>
      <c r="AK29" s="206"/>
      <c r="AL29" s="216"/>
      <c r="AM29" s="216"/>
      <c r="AN29" s="216"/>
      <c r="AO29" s="216"/>
      <c r="AP29" s="216"/>
      <c r="AQ29" s="216"/>
      <c r="AT29" s="70"/>
    </row>
    <row r="30" spans="1:46" ht="15" customHeight="1" x14ac:dyDescent="0.25">
      <c r="A30" s="152" t="str">
        <f>IF(K29="","", IF(H17="Federal", Federal!A14, IF(H17="State", State!A14, "")))</f>
        <v>Tier 1:</v>
      </c>
      <c r="B30" s="158"/>
      <c r="C30" s="158"/>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76"/>
      <c r="AG30" s="276"/>
      <c r="AH30" s="276"/>
      <c r="AI30" s="276"/>
      <c r="AJ30" s="276"/>
      <c r="AK30" s="276"/>
      <c r="AL30" s="276"/>
      <c r="AM30" s="276"/>
      <c r="AN30" s="276"/>
      <c r="AO30" s="276"/>
      <c r="AP30" s="276"/>
      <c r="AQ30" s="276"/>
      <c r="AR30" s="237"/>
      <c r="AS30" s="237"/>
      <c r="AT30" s="238"/>
    </row>
    <row r="31" spans="1:46" ht="15" customHeight="1" x14ac:dyDescent="0.25">
      <c r="A31" s="195" t="str">
        <f>IF(K29="","", IF(H17="Federal", Federal!A16, IF(H17="State", State!A16, "")))</f>
        <v>Address:</v>
      </c>
      <c r="B31" s="158"/>
      <c r="C31" s="158"/>
      <c r="D31" s="286"/>
      <c r="E31" s="286"/>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6"/>
      <c r="AI31" s="286"/>
      <c r="AJ31" s="286"/>
      <c r="AK31" s="286"/>
      <c r="AL31" s="286"/>
      <c r="AM31" s="286"/>
      <c r="AN31" s="286"/>
      <c r="AO31" s="286"/>
      <c r="AP31" s="286"/>
      <c r="AQ31" s="286"/>
      <c r="AR31" s="237"/>
      <c r="AS31" s="237"/>
      <c r="AT31" s="238"/>
    </row>
    <row r="32" spans="1:46" ht="15" customHeight="1" x14ac:dyDescent="0.25">
      <c r="A32" s="195" t="str">
        <f>IF(K29="","", IF(H17="Federal", Federal!A15, IF(H17="State", State!A15, "")))</f>
        <v>FEIN #</v>
      </c>
      <c r="B32" s="153"/>
      <c r="C32" s="153"/>
      <c r="D32" s="286"/>
      <c r="E32" s="286"/>
      <c r="F32" s="286"/>
      <c r="G32" s="286"/>
      <c r="H32" s="286"/>
      <c r="I32" s="286"/>
      <c r="J32" s="286"/>
      <c r="K32" s="153"/>
      <c r="L32" s="153"/>
      <c r="M32" s="153"/>
      <c r="N32" s="153"/>
      <c r="O32" s="153"/>
      <c r="P32" s="295"/>
      <c r="Q32" s="295"/>
      <c r="R32" s="295"/>
      <c r="S32" s="295"/>
      <c r="T32" s="295"/>
      <c r="U32" s="295"/>
      <c r="V32" s="295"/>
      <c r="W32" s="295"/>
      <c r="X32" s="295"/>
      <c r="Y32" s="230"/>
      <c r="Z32" s="230"/>
      <c r="AA32" s="230"/>
      <c r="AB32" s="230"/>
      <c r="AC32" s="230"/>
      <c r="AD32" s="230"/>
      <c r="AE32" s="230"/>
      <c r="AF32" s="230"/>
      <c r="AG32" s="230"/>
      <c r="AH32" s="230"/>
      <c r="AI32" s="230"/>
      <c r="AJ32" s="230"/>
      <c r="AK32" s="230"/>
      <c r="AL32" s="230"/>
      <c r="AM32" s="230"/>
      <c r="AN32" s="230"/>
      <c r="AO32" s="230"/>
      <c r="AP32" s="230"/>
      <c r="AQ32" s="230"/>
      <c r="AR32" s="237"/>
      <c r="AS32" s="237"/>
      <c r="AT32" s="238"/>
    </row>
    <row r="33" spans="1:46" ht="15" customHeight="1" x14ac:dyDescent="0.25">
      <c r="A33" s="240" t="str">
        <f>IF(K29="","", IF(H17="Federal", Federal!A17, IF(H17="State", State!A17, "")))</f>
        <v>Is this Subcontractor a certified Disadvantaged Business Enterprise (DBE)?</v>
      </c>
      <c r="B33" s="240"/>
      <c r="C33" s="240"/>
      <c r="D33" s="240"/>
      <c r="E33" s="240"/>
      <c r="F33" s="240"/>
      <c r="G33" s="240"/>
      <c r="H33" s="240"/>
      <c r="I33" s="240"/>
      <c r="J33" s="240"/>
      <c r="K33" s="240"/>
      <c r="L33" s="240"/>
      <c r="M33" s="240"/>
      <c r="N33" s="240"/>
      <c r="O33" s="240"/>
      <c r="P33" s="240"/>
      <c r="Q33" s="240"/>
      <c r="R33" s="240"/>
      <c r="S33" s="240"/>
      <c r="T33" s="240"/>
      <c r="U33" s="240"/>
      <c r="V33" s="239"/>
      <c r="W33" s="239"/>
      <c r="X33" s="239"/>
      <c r="Y33" s="230"/>
      <c r="Z33" s="230"/>
      <c r="AA33" s="230"/>
      <c r="AB33" s="230"/>
      <c r="AC33" s="230"/>
      <c r="AD33" s="230"/>
      <c r="AE33" s="230"/>
      <c r="AF33" s="230"/>
      <c r="AG33" s="230"/>
      <c r="AH33" s="230"/>
      <c r="AI33" s="230"/>
      <c r="AJ33" s="230"/>
      <c r="AK33" s="230"/>
      <c r="AL33" s="230"/>
      <c r="AM33" s="230"/>
      <c r="AN33" s="230"/>
      <c r="AO33" s="230"/>
      <c r="AP33" s="230"/>
      <c r="AQ33" s="230"/>
      <c r="AR33" s="237"/>
      <c r="AS33" s="237"/>
      <c r="AT33" s="238"/>
    </row>
    <row r="34" spans="1:46" ht="15" customHeight="1" x14ac:dyDescent="0.25">
      <c r="A34" s="240" t="str">
        <f>IF(K29="","", IF(H17="Federal", Federal!A18, IF(H17="State", State!A18, "")))</f>
        <v>Is this Subcontractor part of the Pre-Award Commitment (PAC)?</v>
      </c>
      <c r="B34" s="240"/>
      <c r="C34" s="240"/>
      <c r="D34" s="240"/>
      <c r="E34" s="240"/>
      <c r="F34" s="240"/>
      <c r="G34" s="240"/>
      <c r="H34" s="240"/>
      <c r="I34" s="240"/>
      <c r="J34" s="240"/>
      <c r="K34" s="240"/>
      <c r="L34" s="240"/>
      <c r="M34" s="240"/>
      <c r="N34" s="240"/>
      <c r="O34" s="240"/>
      <c r="P34" s="240"/>
      <c r="Q34" s="240"/>
      <c r="R34" s="240"/>
      <c r="S34" s="240"/>
      <c r="T34" s="240"/>
      <c r="U34" s="240"/>
      <c r="V34" s="239"/>
      <c r="W34" s="239"/>
      <c r="X34" s="239"/>
      <c r="Y34" s="230"/>
      <c r="Z34" s="230"/>
      <c r="AA34" s="230"/>
      <c r="AB34" s="230"/>
      <c r="AC34" s="230"/>
      <c r="AD34" s="230"/>
      <c r="AE34" s="230"/>
      <c r="AF34" s="230"/>
      <c r="AG34" s="230"/>
      <c r="AH34" s="230"/>
      <c r="AI34" s="230"/>
      <c r="AJ34" s="230"/>
      <c r="AK34" s="230"/>
      <c r="AL34" s="230"/>
      <c r="AM34" s="230"/>
      <c r="AN34" s="230"/>
      <c r="AO34" s="230"/>
      <c r="AP34" s="230"/>
      <c r="AQ34" s="230"/>
      <c r="AR34" s="237"/>
      <c r="AS34" s="237"/>
      <c r="AT34" s="238"/>
    </row>
    <row r="35" spans="1:46" s="93" customFormat="1" ht="13.5" customHeight="1" x14ac:dyDescent="0.2">
      <c r="A35" s="296" t="str">
        <f>IF(K29="","", IF(H17="Federal", Federal!A19, IF(H17="State", State!A19, "")))</f>
        <v>Is this work of this Subcontractor being proposed as a Good Faith Effort (GFE)?</v>
      </c>
      <c r="B35" s="296"/>
      <c r="C35" s="296"/>
      <c r="D35" s="296"/>
      <c r="E35" s="296"/>
      <c r="F35" s="296"/>
      <c r="G35" s="296"/>
      <c r="H35" s="296"/>
      <c r="I35" s="296"/>
      <c r="J35" s="296"/>
      <c r="K35" s="296"/>
      <c r="L35" s="296"/>
      <c r="M35" s="296"/>
      <c r="N35" s="296"/>
      <c r="O35" s="296"/>
      <c r="P35" s="296"/>
      <c r="Q35" s="296"/>
      <c r="R35" s="296"/>
      <c r="S35" s="296"/>
      <c r="T35" s="296"/>
      <c r="U35" s="296"/>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37"/>
      <c r="AS35" s="237"/>
      <c r="AT35" s="238"/>
    </row>
    <row r="36" spans="1:46" ht="7.5" customHeight="1" x14ac:dyDescent="0.25">
      <c r="A36" s="231"/>
      <c r="B36" s="232"/>
      <c r="C36" s="232"/>
      <c r="D36" s="232"/>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3"/>
    </row>
    <row r="37" spans="1:46" ht="15" customHeight="1" x14ac:dyDescent="0.25">
      <c r="A37" s="152" t="str">
        <f>IF(OR(K29=2, K29=3), IF(H17="Federal", Federal!A20, IF(H17="State", State!A20, "")), "")</f>
        <v>Tier 2:</v>
      </c>
      <c r="B37" s="91"/>
      <c r="C37" s="91"/>
      <c r="D37" s="276"/>
      <c r="E37" s="276"/>
      <c r="F37" s="276"/>
      <c r="G37" s="276"/>
      <c r="H37" s="276"/>
      <c r="I37" s="276"/>
      <c r="J37" s="276"/>
      <c r="K37" s="276"/>
      <c r="L37" s="276"/>
      <c r="M37" s="276"/>
      <c r="N37" s="276"/>
      <c r="O37" s="276"/>
      <c r="P37" s="276"/>
      <c r="Q37" s="276"/>
      <c r="R37" s="276"/>
      <c r="S37" s="276"/>
      <c r="T37" s="276"/>
      <c r="U37" s="276"/>
      <c r="V37" s="276"/>
      <c r="W37" s="276"/>
      <c r="X37" s="276"/>
      <c r="Y37" s="276"/>
      <c r="Z37" s="276"/>
      <c r="AA37" s="276"/>
      <c r="AB37" s="276"/>
      <c r="AC37" s="276"/>
      <c r="AD37" s="276"/>
      <c r="AE37" s="276"/>
      <c r="AF37" s="276"/>
      <c r="AG37" s="276"/>
      <c r="AH37" s="276"/>
      <c r="AI37" s="276"/>
      <c r="AJ37" s="276"/>
      <c r="AK37" s="276"/>
      <c r="AL37" s="276"/>
      <c r="AM37" s="276"/>
      <c r="AN37" s="276"/>
      <c r="AO37" s="276"/>
      <c r="AP37" s="276"/>
      <c r="AQ37" s="276"/>
      <c r="AR37" s="237"/>
      <c r="AS37" s="237"/>
      <c r="AT37" s="238"/>
    </row>
    <row r="38" spans="1:46" ht="15" customHeight="1" x14ac:dyDescent="0.25">
      <c r="A38" s="195" t="str">
        <f>IF(OR(K29=2, K29=3), IF(H17="Federal", Federal!A22, IF(H17="State", State!A22, "")), "")</f>
        <v>Address:</v>
      </c>
      <c r="B38" s="92"/>
      <c r="C38" s="92"/>
      <c r="D38" s="286"/>
      <c r="E38" s="286"/>
      <c r="F38" s="286"/>
      <c r="G38" s="286"/>
      <c r="H38" s="286"/>
      <c r="I38" s="286"/>
      <c r="J38" s="286"/>
      <c r="K38" s="286"/>
      <c r="L38" s="286"/>
      <c r="M38" s="286"/>
      <c r="N38" s="286"/>
      <c r="O38" s="286"/>
      <c r="P38" s="286"/>
      <c r="Q38" s="286"/>
      <c r="R38" s="286"/>
      <c r="S38" s="286"/>
      <c r="T38" s="286"/>
      <c r="U38" s="286"/>
      <c r="V38" s="286"/>
      <c r="W38" s="286"/>
      <c r="X38" s="286"/>
      <c r="Y38" s="286"/>
      <c r="Z38" s="286"/>
      <c r="AA38" s="286"/>
      <c r="AB38" s="286"/>
      <c r="AC38" s="286"/>
      <c r="AD38" s="286"/>
      <c r="AE38" s="286"/>
      <c r="AF38" s="286"/>
      <c r="AG38" s="286"/>
      <c r="AH38" s="286"/>
      <c r="AI38" s="286"/>
      <c r="AJ38" s="286"/>
      <c r="AK38" s="286"/>
      <c r="AL38" s="286"/>
      <c r="AM38" s="286"/>
      <c r="AN38" s="286"/>
      <c r="AO38" s="286"/>
      <c r="AP38" s="286"/>
      <c r="AQ38" s="286"/>
      <c r="AR38" s="237"/>
      <c r="AS38" s="237"/>
      <c r="AT38" s="238"/>
    </row>
    <row r="39" spans="1:46" ht="15" customHeight="1" x14ac:dyDescent="0.25">
      <c r="A39" s="195" t="str">
        <f>IF(OR(K29=2, K29=3), IF(H17="Federal", Federal!A21, IF(H17="State", State!A21, "")), "")</f>
        <v>FEIN #</v>
      </c>
      <c r="B39" s="92"/>
      <c r="C39" s="92"/>
      <c r="D39" s="239"/>
      <c r="E39" s="239"/>
      <c r="F39" s="239"/>
      <c r="G39" s="239"/>
      <c r="H39" s="239"/>
      <c r="I39" s="239"/>
      <c r="J39" s="239"/>
      <c r="K39" s="92"/>
      <c r="L39" s="92"/>
      <c r="M39" s="92"/>
      <c r="N39" s="92"/>
      <c r="O39" s="92"/>
      <c r="P39" s="295"/>
      <c r="Q39" s="295"/>
      <c r="R39" s="295"/>
      <c r="S39" s="295"/>
      <c r="T39" s="295"/>
      <c r="U39" s="295"/>
      <c r="V39" s="295"/>
      <c r="W39" s="295"/>
      <c r="X39" s="295"/>
      <c r="Y39" s="230"/>
      <c r="Z39" s="230"/>
      <c r="AA39" s="230"/>
      <c r="AB39" s="230"/>
      <c r="AC39" s="230"/>
      <c r="AD39" s="230"/>
      <c r="AE39" s="230"/>
      <c r="AF39" s="230"/>
      <c r="AG39" s="230"/>
      <c r="AH39" s="230"/>
      <c r="AI39" s="230"/>
      <c r="AJ39" s="230"/>
      <c r="AK39" s="230"/>
      <c r="AL39" s="230"/>
      <c r="AM39" s="230"/>
      <c r="AN39" s="230"/>
      <c r="AO39" s="230"/>
      <c r="AP39" s="230"/>
      <c r="AQ39" s="230"/>
      <c r="AR39" s="237"/>
      <c r="AS39" s="237"/>
      <c r="AT39" s="238"/>
    </row>
    <row r="40" spans="1:46" ht="15" customHeight="1" x14ac:dyDescent="0.25">
      <c r="A40" s="240" t="str">
        <f>IF(OR(K29=2, K29=3), IF(H17="Federal", Federal!A23, IF(H17="State", State!A23, "")), "")</f>
        <v>Is this Subcontractor a certified Disadvantaged Business Enterprise (DBE)?</v>
      </c>
      <c r="B40" s="240"/>
      <c r="C40" s="240"/>
      <c r="D40" s="240"/>
      <c r="E40" s="240"/>
      <c r="F40" s="240"/>
      <c r="G40" s="240"/>
      <c r="H40" s="240"/>
      <c r="I40" s="240"/>
      <c r="J40" s="240"/>
      <c r="K40" s="240"/>
      <c r="L40" s="240"/>
      <c r="M40" s="240"/>
      <c r="N40" s="240"/>
      <c r="O40" s="240"/>
      <c r="P40" s="240"/>
      <c r="Q40" s="240"/>
      <c r="R40" s="240"/>
      <c r="S40" s="240"/>
      <c r="T40" s="240"/>
      <c r="U40" s="240"/>
      <c r="V40" s="239"/>
      <c r="W40" s="239"/>
      <c r="X40" s="239"/>
      <c r="Y40" s="230"/>
      <c r="Z40" s="230"/>
      <c r="AA40" s="230"/>
      <c r="AB40" s="230"/>
      <c r="AC40" s="230"/>
      <c r="AD40" s="230"/>
      <c r="AE40" s="230"/>
      <c r="AF40" s="230"/>
      <c r="AG40" s="230"/>
      <c r="AH40" s="230"/>
      <c r="AI40" s="230"/>
      <c r="AJ40" s="230"/>
      <c r="AK40" s="230"/>
      <c r="AL40" s="230"/>
      <c r="AM40" s="230"/>
      <c r="AN40" s="230"/>
      <c r="AO40" s="230"/>
      <c r="AP40" s="230"/>
      <c r="AQ40" s="230"/>
      <c r="AR40" s="237"/>
      <c r="AS40" s="237"/>
      <c r="AT40" s="238"/>
    </row>
    <row r="41" spans="1:46" ht="15" customHeight="1" x14ac:dyDescent="0.25">
      <c r="A41" s="240" t="str">
        <f>IF(OR(K29=2, K29=3), IF(H17="Federal", Federal!A24, IF(H17="State", State!A24, "")), "")</f>
        <v>Is this Subcontractor part of the Pre-Award Commitment (PAC)?</v>
      </c>
      <c r="B41" s="240"/>
      <c r="C41" s="240"/>
      <c r="D41" s="240"/>
      <c r="E41" s="240"/>
      <c r="F41" s="240"/>
      <c r="G41" s="240"/>
      <c r="H41" s="240"/>
      <c r="I41" s="240"/>
      <c r="J41" s="240"/>
      <c r="K41" s="240"/>
      <c r="L41" s="240"/>
      <c r="M41" s="240"/>
      <c r="N41" s="240"/>
      <c r="O41" s="240"/>
      <c r="P41" s="240"/>
      <c r="Q41" s="240"/>
      <c r="R41" s="240"/>
      <c r="S41" s="240"/>
      <c r="T41" s="240"/>
      <c r="U41" s="240"/>
      <c r="V41" s="239"/>
      <c r="W41" s="239"/>
      <c r="X41" s="239"/>
      <c r="Y41" s="230"/>
      <c r="Z41" s="230"/>
      <c r="AA41" s="230"/>
      <c r="AB41" s="230"/>
      <c r="AC41" s="230"/>
      <c r="AD41" s="230"/>
      <c r="AE41" s="230"/>
      <c r="AF41" s="230"/>
      <c r="AG41" s="230"/>
      <c r="AH41" s="230"/>
      <c r="AI41" s="230"/>
      <c r="AJ41" s="230"/>
      <c r="AK41" s="230"/>
      <c r="AL41" s="230"/>
      <c r="AM41" s="230"/>
      <c r="AN41" s="230"/>
      <c r="AO41" s="230"/>
      <c r="AP41" s="230"/>
      <c r="AQ41" s="230"/>
      <c r="AR41" s="237"/>
      <c r="AS41" s="237"/>
      <c r="AT41" s="238"/>
    </row>
    <row r="42" spans="1:46" s="94" customFormat="1" ht="13.5" customHeight="1" x14ac:dyDescent="0.2">
      <c r="A42" s="240" t="str">
        <f>IF(OR(K29=2, K29=3), IF(H17="Federal", Federal!A25, IF(H17="State", State!A25, "")), "")</f>
        <v>Is this work of this Subcontractor being proposed as a Good Faith Effort (GFE)?</v>
      </c>
      <c r="B42" s="240"/>
      <c r="C42" s="240"/>
      <c r="D42" s="240"/>
      <c r="E42" s="240"/>
      <c r="F42" s="240"/>
      <c r="G42" s="240"/>
      <c r="H42" s="240"/>
      <c r="I42" s="240"/>
      <c r="J42" s="240"/>
      <c r="K42" s="240"/>
      <c r="L42" s="240"/>
      <c r="M42" s="240"/>
      <c r="N42" s="240"/>
      <c r="O42" s="240"/>
      <c r="P42" s="240"/>
      <c r="Q42" s="240"/>
      <c r="R42" s="240"/>
      <c r="S42" s="240"/>
      <c r="T42" s="240"/>
      <c r="U42" s="240"/>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37"/>
      <c r="AS42" s="237"/>
      <c r="AT42" s="238"/>
    </row>
    <row r="43" spans="1:46" ht="7.5" customHeight="1" x14ac:dyDescent="0.25">
      <c r="A43" s="231"/>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3"/>
    </row>
    <row r="44" spans="1:46" ht="15" customHeight="1" x14ac:dyDescent="0.25">
      <c r="A44" s="152" t="str">
        <f>IF(K29=3, IF(H17="Federal", Federal!A26, IF(H17="State", State!A26, "")), "")</f>
        <v>Tier 3:</v>
      </c>
      <c r="B44" s="91"/>
      <c r="C44" s="91"/>
      <c r="D44" s="276"/>
      <c r="E44" s="276"/>
      <c r="F44" s="276"/>
      <c r="G44" s="276"/>
      <c r="H44" s="276"/>
      <c r="I44" s="276"/>
      <c r="J44" s="276"/>
      <c r="K44" s="276"/>
      <c r="L44" s="276"/>
      <c r="M44" s="276"/>
      <c r="N44" s="276"/>
      <c r="O44" s="276"/>
      <c r="P44" s="276"/>
      <c r="Q44" s="276"/>
      <c r="R44" s="276"/>
      <c r="S44" s="276"/>
      <c r="T44" s="276"/>
      <c r="U44" s="276"/>
      <c r="V44" s="276"/>
      <c r="W44" s="276"/>
      <c r="X44" s="276"/>
      <c r="Y44" s="276"/>
      <c r="Z44" s="276"/>
      <c r="AA44" s="276"/>
      <c r="AB44" s="276"/>
      <c r="AC44" s="276"/>
      <c r="AD44" s="276"/>
      <c r="AE44" s="276"/>
      <c r="AF44" s="276"/>
      <c r="AG44" s="276"/>
      <c r="AH44" s="276"/>
      <c r="AI44" s="276"/>
      <c r="AJ44" s="276"/>
      <c r="AK44" s="276"/>
      <c r="AL44" s="276"/>
      <c r="AM44" s="276"/>
      <c r="AN44" s="276"/>
      <c r="AO44" s="276"/>
      <c r="AP44" s="276"/>
      <c r="AQ44" s="276"/>
      <c r="AR44" s="237"/>
      <c r="AS44" s="237"/>
      <c r="AT44" s="238"/>
    </row>
    <row r="45" spans="1:46" ht="15" customHeight="1" x14ac:dyDescent="0.25">
      <c r="A45" s="195" t="str">
        <f>IF(K29=3, IF(H17="Federal", Federal!A28, IF(H17="State", State!A28, "")), "")</f>
        <v>Address:</v>
      </c>
      <c r="B45" s="153"/>
      <c r="C45" s="92"/>
      <c r="D45" s="239"/>
      <c r="E45" s="239"/>
      <c r="F45" s="239"/>
      <c r="G45" s="239"/>
      <c r="H45" s="239"/>
      <c r="I45" s="239"/>
      <c r="J45" s="239"/>
      <c r="K45" s="239"/>
      <c r="L45" s="239"/>
      <c r="M45" s="239"/>
      <c r="N45" s="239"/>
      <c r="O45" s="239"/>
      <c r="P45" s="239"/>
      <c r="Q45" s="239"/>
      <c r="R45" s="239"/>
      <c r="S45" s="239"/>
      <c r="T45" s="239"/>
      <c r="U45" s="239"/>
      <c r="V45" s="239"/>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7"/>
      <c r="AS45" s="237"/>
      <c r="AT45" s="238"/>
    </row>
    <row r="46" spans="1:46" ht="15" customHeight="1" x14ac:dyDescent="0.25">
      <c r="A46" s="195" t="str">
        <f>IF(K29=3, IF(H17="Federal", Federal!A27, IF(H17="State", State!A27, "")), "")</f>
        <v>FEIN #</v>
      </c>
      <c r="B46" s="92"/>
      <c r="C46" s="92"/>
      <c r="D46" s="239"/>
      <c r="E46" s="239"/>
      <c r="F46" s="239"/>
      <c r="G46" s="239"/>
      <c r="H46" s="239"/>
      <c r="I46" s="239"/>
      <c r="J46" s="239"/>
      <c r="K46" s="92"/>
      <c r="L46" s="92"/>
      <c r="M46" s="92"/>
      <c r="N46" s="92"/>
      <c r="O46" s="92"/>
      <c r="P46" s="295"/>
      <c r="Q46" s="295"/>
      <c r="R46" s="295"/>
      <c r="S46" s="295"/>
      <c r="T46" s="295"/>
      <c r="U46" s="295"/>
      <c r="V46" s="295"/>
      <c r="W46" s="295"/>
      <c r="X46" s="295"/>
      <c r="Y46" s="230"/>
      <c r="Z46" s="230"/>
      <c r="AA46" s="230"/>
      <c r="AB46" s="230"/>
      <c r="AC46" s="230"/>
      <c r="AD46" s="230"/>
      <c r="AE46" s="230"/>
      <c r="AF46" s="230"/>
      <c r="AG46" s="230"/>
      <c r="AH46" s="230"/>
      <c r="AI46" s="230"/>
      <c r="AJ46" s="230"/>
      <c r="AK46" s="230"/>
      <c r="AL46" s="230"/>
      <c r="AM46" s="230"/>
      <c r="AN46" s="230"/>
      <c r="AO46" s="230"/>
      <c r="AP46" s="230"/>
      <c r="AQ46" s="230"/>
      <c r="AR46" s="237"/>
      <c r="AS46" s="237"/>
      <c r="AT46" s="238"/>
    </row>
    <row r="47" spans="1:46" ht="15" customHeight="1" x14ac:dyDescent="0.25">
      <c r="A47" s="240" t="str">
        <f>IF(K29=3, IF(H17="Federal", Federal!A29, IF(H17="State", State!A29, "")), "")</f>
        <v>Is this Subcontractor a certified Disadvantaged Business Enterprise (DBE)?</v>
      </c>
      <c r="B47" s="240"/>
      <c r="C47" s="240"/>
      <c r="D47" s="240"/>
      <c r="E47" s="240"/>
      <c r="F47" s="240"/>
      <c r="G47" s="240"/>
      <c r="H47" s="240"/>
      <c r="I47" s="240"/>
      <c r="J47" s="240"/>
      <c r="K47" s="240"/>
      <c r="L47" s="240"/>
      <c r="M47" s="240"/>
      <c r="N47" s="240"/>
      <c r="O47" s="240"/>
      <c r="P47" s="240"/>
      <c r="Q47" s="240"/>
      <c r="R47" s="240"/>
      <c r="S47" s="240"/>
      <c r="T47" s="240"/>
      <c r="U47" s="240"/>
      <c r="V47" s="239"/>
      <c r="W47" s="239"/>
      <c r="X47" s="239"/>
      <c r="Y47" s="230"/>
      <c r="Z47" s="230"/>
      <c r="AA47" s="230"/>
      <c r="AB47" s="230"/>
      <c r="AC47" s="230"/>
      <c r="AD47" s="230"/>
      <c r="AE47" s="230"/>
      <c r="AF47" s="230"/>
      <c r="AG47" s="230"/>
      <c r="AH47" s="230"/>
      <c r="AI47" s="230"/>
      <c r="AJ47" s="230"/>
      <c r="AK47" s="230"/>
      <c r="AL47" s="230"/>
      <c r="AM47" s="230"/>
      <c r="AN47" s="230"/>
      <c r="AO47" s="230"/>
      <c r="AP47" s="230"/>
      <c r="AQ47" s="230"/>
      <c r="AR47" s="237"/>
      <c r="AS47" s="237"/>
      <c r="AT47" s="238"/>
    </row>
    <row r="48" spans="1:46" ht="15" customHeight="1" x14ac:dyDescent="0.25">
      <c r="A48" s="240" t="str">
        <f>IF(K29=3, IF(H17="Federal", Federal!A30, IF(H17="State", State!A30, "")), "")</f>
        <v>Is this Subcontractor part of the Pre-Award Commitment (PAC)?</v>
      </c>
      <c r="B48" s="240"/>
      <c r="C48" s="240"/>
      <c r="D48" s="240"/>
      <c r="E48" s="240"/>
      <c r="F48" s="240"/>
      <c r="G48" s="240"/>
      <c r="H48" s="240"/>
      <c r="I48" s="240"/>
      <c r="J48" s="240"/>
      <c r="K48" s="240"/>
      <c r="L48" s="240"/>
      <c r="M48" s="240"/>
      <c r="N48" s="240"/>
      <c r="O48" s="240"/>
      <c r="P48" s="240"/>
      <c r="Q48" s="240"/>
      <c r="R48" s="240"/>
      <c r="S48" s="240"/>
      <c r="T48" s="240"/>
      <c r="U48" s="240"/>
      <c r="V48" s="239"/>
      <c r="W48" s="239"/>
      <c r="X48" s="239"/>
      <c r="Y48" s="230"/>
      <c r="Z48" s="230"/>
      <c r="AA48" s="230"/>
      <c r="AB48" s="230"/>
      <c r="AC48" s="230"/>
      <c r="AD48" s="230"/>
      <c r="AE48" s="230"/>
      <c r="AF48" s="230"/>
      <c r="AG48" s="230"/>
      <c r="AH48" s="230"/>
      <c r="AI48" s="230"/>
      <c r="AJ48" s="230"/>
      <c r="AK48" s="230"/>
      <c r="AL48" s="230"/>
      <c r="AM48" s="230"/>
      <c r="AN48" s="230"/>
      <c r="AO48" s="230"/>
      <c r="AP48" s="230"/>
      <c r="AQ48" s="230"/>
      <c r="AR48" s="237"/>
      <c r="AS48" s="237"/>
      <c r="AT48" s="238"/>
    </row>
    <row r="49" spans="1:46" ht="14.45" customHeight="1" x14ac:dyDescent="0.25">
      <c r="A49" s="240" t="str">
        <f>IF(K29=3, IF(H17="Federal", Federal!A31, IF(H17="State", State!A31, "")), "")</f>
        <v>Is this work of this Subcontractor being proposed as a Good Faith Effort (GFE)?</v>
      </c>
      <c r="B49" s="240"/>
      <c r="C49" s="240"/>
      <c r="D49" s="240"/>
      <c r="E49" s="240"/>
      <c r="F49" s="240"/>
      <c r="G49" s="240"/>
      <c r="H49" s="240"/>
      <c r="I49" s="240"/>
      <c r="J49" s="240"/>
      <c r="K49" s="240"/>
      <c r="L49" s="240"/>
      <c r="M49" s="240"/>
      <c r="N49" s="240"/>
      <c r="O49" s="240"/>
      <c r="P49" s="240"/>
      <c r="Q49" s="240"/>
      <c r="R49" s="240"/>
      <c r="S49" s="240"/>
      <c r="T49" s="240"/>
      <c r="U49" s="240"/>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37"/>
      <c r="AS49" s="237"/>
      <c r="AT49" s="238"/>
    </row>
    <row r="50" spans="1:46" ht="7.5" customHeight="1" thickBot="1" x14ac:dyDescent="0.3">
      <c r="A50" s="234"/>
      <c r="B50" s="235"/>
      <c r="C50" s="235"/>
      <c r="D50" s="235"/>
      <c r="E50" s="235"/>
      <c r="F50" s="235"/>
      <c r="G50" s="235"/>
      <c r="H50" s="235"/>
      <c r="I50" s="235"/>
      <c r="J50" s="235"/>
      <c r="K50" s="235"/>
      <c r="L50" s="235"/>
      <c r="M50" s="235"/>
      <c r="N50" s="235"/>
      <c r="O50" s="235"/>
      <c r="P50" s="235"/>
      <c r="Q50" s="235"/>
      <c r="R50" s="235"/>
      <c r="S50" s="235"/>
      <c r="T50" s="235"/>
      <c r="U50" s="235"/>
      <c r="V50" s="235"/>
      <c r="W50" s="235"/>
      <c r="X50" s="235"/>
      <c r="Y50" s="235"/>
      <c r="Z50" s="235"/>
      <c r="AA50" s="235"/>
      <c r="AB50" s="235"/>
      <c r="AC50" s="235"/>
      <c r="AD50" s="235"/>
      <c r="AE50" s="235"/>
      <c r="AF50" s="235"/>
      <c r="AG50" s="235"/>
      <c r="AH50" s="235"/>
      <c r="AI50" s="235"/>
      <c r="AJ50" s="235"/>
      <c r="AK50" s="235"/>
      <c r="AL50" s="235"/>
      <c r="AM50" s="235"/>
      <c r="AN50" s="235"/>
      <c r="AO50" s="235"/>
      <c r="AP50" s="235"/>
      <c r="AQ50" s="235"/>
      <c r="AR50" s="235"/>
      <c r="AS50" s="235"/>
      <c r="AT50" s="236"/>
    </row>
    <row r="51" spans="1:46" s="97" customFormat="1" ht="16.5" customHeight="1" x14ac:dyDescent="0.25">
      <c r="A51" s="303" t="str">
        <f>Federal!A33</f>
        <v>Contractor Pre-Award Commitment Check:</v>
      </c>
      <c r="B51" s="303"/>
      <c r="C51" s="303"/>
      <c r="D51" s="303"/>
      <c r="E51" s="303"/>
      <c r="F51" s="303"/>
      <c r="G51" s="303"/>
      <c r="H51" s="303"/>
      <c r="I51" s="303"/>
      <c r="J51" s="303"/>
      <c r="K51" s="303"/>
      <c r="L51" s="303"/>
      <c r="M51" s="303"/>
      <c r="N51" s="303"/>
      <c r="O51" s="303"/>
      <c r="P51" s="303"/>
      <c r="Q51" s="303"/>
      <c r="R51" s="303"/>
      <c r="S51" s="303"/>
      <c r="T51" s="303"/>
      <c r="U51" s="303"/>
      <c r="V51" s="303"/>
      <c r="W51" s="303"/>
      <c r="X51" s="303"/>
      <c r="Y51" s="303"/>
      <c r="Z51" s="303"/>
      <c r="AA51" s="303"/>
      <c r="AB51" s="303"/>
      <c r="AC51" s="303"/>
      <c r="AD51" s="303"/>
      <c r="AE51" s="303"/>
      <c r="AF51" s="303"/>
      <c r="AG51" s="303"/>
      <c r="AH51" s="303"/>
      <c r="AI51" s="303"/>
      <c r="AJ51" s="303"/>
      <c r="AK51" s="303"/>
      <c r="AL51" s="303"/>
      <c r="AM51" s="303"/>
      <c r="AN51" s="303"/>
      <c r="AO51" s="303"/>
      <c r="AP51" s="303"/>
      <c r="AQ51" s="303"/>
      <c r="AR51" s="95"/>
      <c r="AS51" s="95"/>
      <c r="AT51" s="96"/>
    </row>
    <row r="52" spans="1:46" s="97" customFormat="1" ht="12" customHeight="1" x14ac:dyDescent="0.2">
      <c r="A52" s="298" t="str">
        <f>IF(H17="","", IF(H17="Federal", Federal!A34, IF(H17="State", State!A34, "")))</f>
        <v xml:space="preserve">The Prime Contractor is required to provide a 5 day constructive notice to PAC Subs then request pre-approval prior to any actions that will result in a negative PAC Modification </v>
      </c>
      <c r="B52" s="299"/>
      <c r="C52" s="299"/>
      <c r="D52" s="299"/>
      <c r="E52" s="299"/>
      <c r="F52" s="299"/>
      <c r="G52" s="299"/>
      <c r="H52" s="299"/>
      <c r="I52" s="299"/>
      <c r="J52" s="299"/>
      <c r="K52" s="299"/>
      <c r="L52" s="299"/>
      <c r="M52" s="299"/>
      <c r="N52" s="299"/>
      <c r="O52" s="299"/>
      <c r="P52" s="299"/>
      <c r="Q52" s="299"/>
      <c r="R52" s="299"/>
      <c r="S52" s="299"/>
      <c r="T52" s="299"/>
      <c r="U52" s="299"/>
      <c r="V52" s="299"/>
      <c r="W52" s="299"/>
      <c r="X52" s="299"/>
      <c r="Y52" s="299"/>
      <c r="Z52" s="299"/>
      <c r="AA52" s="299"/>
      <c r="AB52" s="299"/>
      <c r="AC52" s="299"/>
      <c r="AD52" s="299"/>
      <c r="AE52" s="299"/>
      <c r="AF52" s="299"/>
      <c r="AG52" s="299"/>
      <c r="AH52" s="299"/>
      <c r="AI52" s="299"/>
      <c r="AJ52" s="299"/>
      <c r="AK52" s="299"/>
      <c r="AL52" s="299"/>
      <c r="AM52" s="299"/>
      <c r="AN52" s="299"/>
      <c r="AO52" s="299"/>
      <c r="AP52" s="299"/>
      <c r="AQ52" s="299"/>
      <c r="AR52" s="299"/>
      <c r="AS52" s="299"/>
      <c r="AT52" s="300"/>
    </row>
    <row r="53" spans="1:46" ht="27" customHeight="1" x14ac:dyDescent="0.25">
      <c r="A53" s="242"/>
      <c r="B53" s="243"/>
      <c r="C53" s="243"/>
      <c r="D53" s="243"/>
      <c r="E53" s="243"/>
      <c r="F53" s="243"/>
      <c r="G53" s="243"/>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4"/>
    </row>
    <row r="54" spans="1:46" ht="6" customHeight="1" thickBot="1" x14ac:dyDescent="0.3">
      <c r="A54" s="255"/>
      <c r="B54" s="255"/>
      <c r="C54" s="255"/>
      <c r="D54" s="255"/>
      <c r="E54" s="255"/>
      <c r="F54" s="255"/>
      <c r="G54" s="255"/>
      <c r="H54" s="255"/>
      <c r="I54" s="255"/>
      <c r="J54" s="255"/>
      <c r="K54" s="255"/>
      <c r="L54" s="255"/>
      <c r="M54" s="255"/>
      <c r="N54" s="255"/>
      <c r="O54" s="255"/>
      <c r="P54" s="255"/>
      <c r="Q54" s="255"/>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75"/>
      <c r="AS54" s="75"/>
      <c r="AT54" s="83"/>
    </row>
    <row r="55" spans="1:46" ht="15" customHeight="1" thickBot="1" x14ac:dyDescent="0.3">
      <c r="A55" s="292" t="s">
        <v>33</v>
      </c>
      <c r="B55" s="292"/>
      <c r="C55" s="292"/>
      <c r="D55" s="292"/>
      <c r="E55" s="292"/>
      <c r="F55" s="292"/>
      <c r="G55" s="292"/>
      <c r="H55" s="292"/>
      <c r="I55" s="292"/>
      <c r="J55" s="292"/>
      <c r="K55" s="292"/>
      <c r="L55" s="292"/>
      <c r="M55" s="292"/>
      <c r="N55" s="292"/>
      <c r="O55" s="292"/>
      <c r="P55" s="292"/>
      <c r="Q55" s="292"/>
      <c r="R55" s="292"/>
      <c r="S55" s="292"/>
      <c r="T55" s="292"/>
      <c r="U55" s="292"/>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T55" s="70"/>
    </row>
    <row r="56" spans="1:46" ht="7.5" customHeight="1" x14ac:dyDescent="0.25">
      <c r="A56" s="66"/>
      <c r="B56" s="67"/>
      <c r="C56" s="67"/>
      <c r="D56" s="67"/>
      <c r="E56" s="67"/>
      <c r="F56" s="67"/>
      <c r="G56" s="67"/>
      <c r="H56" s="67"/>
      <c r="I56" s="67"/>
      <c r="J56" s="67"/>
      <c r="K56" s="67"/>
      <c r="L56" s="67"/>
      <c r="M56" s="67"/>
      <c r="N56" s="67"/>
      <c r="O56" s="67"/>
      <c r="P56" s="68"/>
      <c r="Q56" s="68"/>
      <c r="R56" s="68"/>
      <c r="S56" s="68"/>
      <c r="T56" s="68"/>
      <c r="U56" s="68"/>
      <c r="V56" s="68"/>
      <c r="W56" s="68"/>
      <c r="X56" s="68"/>
      <c r="Y56" s="68"/>
      <c r="Z56" s="68"/>
      <c r="AA56" s="68"/>
      <c r="AB56" s="68"/>
      <c r="AC56" s="68"/>
      <c r="AD56" s="68"/>
      <c r="AE56" s="68"/>
      <c r="AF56" s="68"/>
      <c r="AG56" s="68"/>
      <c r="AH56" s="68"/>
      <c r="AI56" s="68"/>
      <c r="AJ56" s="68"/>
      <c r="AK56" s="68"/>
      <c r="AL56" s="64"/>
      <c r="AM56" s="64"/>
      <c r="AN56" s="64"/>
      <c r="AO56" s="64"/>
      <c r="AP56" s="64"/>
      <c r="AQ56" s="64"/>
      <c r="AR56" s="64"/>
      <c r="AS56" s="64"/>
      <c r="AT56" s="65"/>
    </row>
    <row r="57" spans="1:46" ht="12" customHeight="1" x14ac:dyDescent="0.25">
      <c r="A57" s="98"/>
      <c r="B57" s="200" t="s">
        <v>34</v>
      </c>
      <c r="C57" s="256" t="s">
        <v>35</v>
      </c>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c r="AC57" s="256"/>
      <c r="AD57" s="256"/>
      <c r="AE57" s="256"/>
      <c r="AF57" s="256"/>
      <c r="AG57" s="256"/>
      <c r="AH57" s="256"/>
      <c r="AI57" s="256"/>
      <c r="AJ57" s="256"/>
      <c r="AK57" s="256"/>
      <c r="AL57" s="256"/>
      <c r="AM57" s="256"/>
      <c r="AN57" s="256"/>
      <c r="AO57" s="256"/>
      <c r="AP57" s="256"/>
      <c r="AQ57" s="256"/>
      <c r="AR57" s="256"/>
      <c r="AS57" s="256"/>
      <c r="AT57" s="257"/>
    </row>
    <row r="58" spans="1:46" x14ac:dyDescent="0.25">
      <c r="A58" s="80" t="s">
        <v>36</v>
      </c>
      <c r="B58" s="99" t="s">
        <v>36</v>
      </c>
      <c r="C58" s="76"/>
      <c r="D58" s="245" t="str">
        <f>IF(H17="", "", HYPERLINK("https://www.ctdol.state.ct.us/wgwkstnd/wgdisbar.htm","CT Department of Labor Debarment"))</f>
        <v>CT Department of Labor Debarment</v>
      </c>
      <c r="E58" s="245"/>
      <c r="F58" s="245"/>
      <c r="G58" s="245"/>
      <c r="H58" s="245"/>
      <c r="I58" s="245"/>
      <c r="J58" s="245"/>
      <c r="K58" s="245"/>
      <c r="L58" s="245"/>
      <c r="M58" s="245"/>
      <c r="N58" s="245"/>
      <c r="O58" s="245"/>
      <c r="P58" s="245"/>
      <c r="Q58" s="245"/>
      <c r="R58" s="245"/>
      <c r="S58" s="245"/>
      <c r="T58" s="245"/>
      <c r="U58" s="245"/>
      <c r="V58" s="245"/>
      <c r="W58" s="245"/>
      <c r="X58" s="245"/>
      <c r="Y58" s="245"/>
      <c r="Z58" s="245"/>
      <c r="AA58" s="245"/>
      <c r="AB58" s="245"/>
      <c r="AC58" s="245"/>
      <c r="AD58" s="245"/>
      <c r="AE58" s="245"/>
      <c r="AF58" s="245"/>
      <c r="AG58" s="245"/>
      <c r="AH58" s="245"/>
      <c r="AI58" s="245"/>
      <c r="AJ58" s="245"/>
      <c r="AK58" s="245"/>
      <c r="AL58" s="245"/>
      <c r="AM58" s="245"/>
      <c r="AN58" s="245"/>
      <c r="AO58" s="245"/>
      <c r="AP58" s="245"/>
      <c r="AQ58" s="245"/>
      <c r="AT58" s="70"/>
    </row>
    <row r="59" spans="1:46" ht="15" customHeight="1" x14ac:dyDescent="0.25">
      <c r="A59" s="80" t="s">
        <v>36</v>
      </c>
      <c r="B59" s="99" t="s">
        <v>36</v>
      </c>
      <c r="C59" s="76"/>
      <c r="D59" s="245" t="str">
        <f>IF(H17="Federal", HYPERLINK("https://sam.gov/search/?page=1&amp;pageSize=25&amp;sort=-modifiedDate&amp;sfm%5BsimpleSearch%5D%5BkeywordRadio%5D=ALL&amp;sfm%5Bstatus%5D%5Bis_active%5D=true", "Federal Debarment"),"")</f>
        <v>Federal Debarment</v>
      </c>
      <c r="E59" s="245"/>
      <c r="F59" s="245"/>
      <c r="G59" s="245"/>
      <c r="H59" s="245"/>
      <c r="I59" s="245"/>
      <c r="J59" s="245"/>
      <c r="K59" s="245"/>
      <c r="L59" s="245"/>
      <c r="M59" s="245"/>
      <c r="N59" s="245"/>
      <c r="O59" s="245"/>
      <c r="P59" s="245"/>
      <c r="Q59" s="245"/>
      <c r="R59" s="245"/>
      <c r="S59" s="245"/>
      <c r="T59" s="245"/>
      <c r="U59" s="245"/>
      <c r="V59" s="245"/>
      <c r="W59" s="245"/>
      <c r="X59" s="245"/>
      <c r="Y59" s="245"/>
      <c r="Z59" s="245"/>
      <c r="AA59" s="245"/>
      <c r="AB59" s="245"/>
      <c r="AC59" s="245"/>
      <c r="AD59" s="245"/>
      <c r="AE59" s="245"/>
      <c r="AF59" s="245"/>
      <c r="AG59" s="245"/>
      <c r="AH59" s="245"/>
      <c r="AI59" s="245"/>
      <c r="AJ59" s="245"/>
      <c r="AK59" s="245"/>
      <c r="AL59" s="245"/>
      <c r="AM59" s="245"/>
      <c r="AN59" s="245"/>
      <c r="AO59" s="245"/>
      <c r="AP59" s="245"/>
      <c r="AQ59" s="245"/>
      <c r="AT59" s="70"/>
    </row>
    <row r="60" spans="1:46" ht="7.5" customHeight="1" thickBot="1" x14ac:dyDescent="0.3">
      <c r="A60" s="212"/>
      <c r="B60" s="90"/>
      <c r="C60" s="90"/>
      <c r="D60" s="90"/>
      <c r="E60" s="90"/>
      <c r="F60" s="90"/>
      <c r="G60" s="90"/>
      <c r="H60" s="90"/>
      <c r="I60" s="90"/>
      <c r="J60" s="90"/>
      <c r="K60" s="90"/>
      <c r="L60" s="90"/>
      <c r="M60" s="90"/>
      <c r="N60" s="90"/>
      <c r="O60" s="90"/>
      <c r="P60" s="69"/>
      <c r="Q60" s="69"/>
      <c r="R60" s="69"/>
      <c r="S60" s="69"/>
      <c r="T60" s="69"/>
      <c r="U60" s="69"/>
      <c r="V60" s="69"/>
      <c r="W60" s="69"/>
      <c r="X60" s="69"/>
      <c r="Y60" s="69"/>
      <c r="Z60" s="69"/>
      <c r="AA60" s="69"/>
      <c r="AB60" s="69"/>
      <c r="AC60" s="69"/>
      <c r="AD60" s="69"/>
      <c r="AE60" s="69"/>
      <c r="AF60" s="69"/>
      <c r="AG60" s="69"/>
      <c r="AH60" s="69"/>
      <c r="AI60" s="69"/>
      <c r="AJ60" s="69"/>
      <c r="AK60" s="69"/>
      <c r="AT60" s="70"/>
    </row>
    <row r="61" spans="1:46" ht="6.95" customHeight="1" x14ac:dyDescent="0.25">
      <c r="A61" s="253"/>
      <c r="B61" s="254"/>
      <c r="C61" s="254"/>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64"/>
      <c r="AS61" s="64"/>
      <c r="AT61" s="65"/>
    </row>
    <row r="62" spans="1:46" ht="12" customHeight="1" x14ac:dyDescent="0.25">
      <c r="A62" s="98"/>
      <c r="B62" s="200" t="s">
        <v>37</v>
      </c>
      <c r="C62" s="256" t="s">
        <v>38</v>
      </c>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c r="AR62" s="256"/>
      <c r="AS62" s="256"/>
      <c r="AT62" s="257"/>
    </row>
    <row r="63" spans="1:46" x14ac:dyDescent="0.25">
      <c r="A63" s="98" t="s">
        <v>36</v>
      </c>
      <c r="B63" s="99" t="s">
        <v>36</v>
      </c>
      <c r="C63" s="76"/>
      <c r="D63" s="245" t="str">
        <f>IF(OR(H17="Federal", H17="State"), HYPERLINK("https://portal.ct.gov/-/media/DOT/documents/dconstruction/subcontracting_forms/AAP-Policy-for-CLA-12s-rev-08-01-22.pdf","Subcontractor Affirmative Action Policy Statement"), "")</f>
        <v>Subcontractor Affirmative Action Policy Statement</v>
      </c>
      <c r="E63" s="245"/>
      <c r="F63" s="245"/>
      <c r="G63" s="245"/>
      <c r="H63" s="245"/>
      <c r="I63" s="245"/>
      <c r="J63" s="245"/>
      <c r="K63" s="245"/>
      <c r="L63" s="245"/>
      <c r="M63" s="245"/>
      <c r="N63" s="245"/>
      <c r="O63" s="245"/>
      <c r="P63" s="245"/>
      <c r="Q63" s="245"/>
      <c r="R63" s="245"/>
      <c r="S63" s="245"/>
      <c r="T63" s="245"/>
      <c r="U63" s="245"/>
      <c r="V63" s="245"/>
      <c r="W63" s="245"/>
      <c r="X63" s="245"/>
      <c r="Y63" s="245"/>
      <c r="Z63" s="245"/>
      <c r="AA63" s="245"/>
      <c r="AB63" s="245"/>
      <c r="AC63" s="245"/>
      <c r="AD63" s="245"/>
      <c r="AE63" s="245"/>
      <c r="AF63" s="245"/>
      <c r="AG63" s="245"/>
      <c r="AH63" s="245"/>
      <c r="AI63" s="245"/>
      <c r="AJ63" s="245"/>
      <c r="AK63" s="245"/>
      <c r="AL63" s="245"/>
      <c r="AM63" s="245"/>
      <c r="AN63" s="245"/>
      <c r="AO63" s="245"/>
      <c r="AP63" s="245"/>
      <c r="AQ63" s="245"/>
      <c r="AT63" s="70"/>
    </row>
    <row r="64" spans="1:46" x14ac:dyDescent="0.25">
      <c r="A64" s="98" t="s">
        <v>36</v>
      </c>
      <c r="B64" s="99" t="s">
        <v>36</v>
      </c>
      <c r="C64" s="76"/>
      <c r="D64" s="245" t="str">
        <f>IF(H17="Federal", HYPERLINK("https://portal.ct.gov/-/media/DOT/documents/dconstruction/subcontracting_forms/Title-VI-Contractor-Assurance---App-A-and-App-E-rev-08-01-19.pdf?la=en", "Title VI - Assurance"),"")</f>
        <v>Title VI - Assurance</v>
      </c>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T64" s="70"/>
    </row>
    <row r="65" spans="1:48" x14ac:dyDescent="0.25">
      <c r="A65" s="98" t="s">
        <v>36</v>
      </c>
      <c r="B65" s="99" t="s">
        <v>36</v>
      </c>
      <c r="C65" s="76"/>
      <c r="D65" s="245" t="str">
        <f>IF(H17="Federal", HYPERLINK("https://www.fhwa.dot.gov/construction/cqit/form1273.cfm", "Form 1273 (FHWA Projects Only)"),"")</f>
        <v>Form 1273 (FHWA Projects Only)</v>
      </c>
      <c r="E65" s="245"/>
      <c r="F65" s="245"/>
      <c r="G65" s="245"/>
      <c r="H65" s="245"/>
      <c r="I65" s="245"/>
      <c r="J65" s="245"/>
      <c r="K65" s="245"/>
      <c r="L65" s="245"/>
      <c r="M65" s="245"/>
      <c r="N65" s="245"/>
      <c r="O65" s="245"/>
      <c r="P65" s="245"/>
      <c r="Q65" s="245"/>
      <c r="R65" s="245"/>
      <c r="S65" s="245"/>
      <c r="T65" s="245"/>
      <c r="U65" s="245"/>
      <c r="V65" s="245"/>
      <c r="W65" s="245"/>
      <c r="X65" s="245"/>
      <c r="Y65" s="245"/>
      <c r="Z65" s="245"/>
      <c r="AA65" s="245"/>
      <c r="AB65" s="245"/>
      <c r="AC65" s="245"/>
      <c r="AD65" s="245"/>
      <c r="AE65" s="245"/>
      <c r="AF65" s="245"/>
      <c r="AG65" s="245"/>
      <c r="AH65" s="245"/>
      <c r="AI65" s="245"/>
      <c r="AJ65" s="245"/>
      <c r="AK65" s="245"/>
      <c r="AL65" s="245"/>
      <c r="AM65" s="245"/>
      <c r="AN65" s="245"/>
      <c r="AO65" s="245"/>
      <c r="AP65" s="245"/>
      <c r="AQ65" s="245"/>
      <c r="AT65" s="70"/>
    </row>
    <row r="66" spans="1:48" ht="10.5" customHeight="1" thickBot="1" x14ac:dyDescent="0.3">
      <c r="A66" s="100"/>
      <c r="B66" s="75"/>
      <c r="C66" s="75"/>
      <c r="D66" s="75"/>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83"/>
    </row>
    <row r="67" spans="1:48" ht="7.5" customHeight="1" x14ac:dyDescent="0.25">
      <c r="A67" s="101"/>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5"/>
    </row>
    <row r="68" spans="1:48" ht="12" customHeight="1" x14ac:dyDescent="0.25">
      <c r="A68" s="98"/>
      <c r="B68" s="76" t="s">
        <v>39</v>
      </c>
      <c r="C68" s="256" t="s">
        <v>40</v>
      </c>
      <c r="D68" s="256"/>
      <c r="E68" s="256"/>
      <c r="F68" s="256"/>
      <c r="G68" s="256"/>
      <c r="H68" s="256"/>
      <c r="I68" s="256"/>
      <c r="J68" s="256"/>
      <c r="K68" s="256"/>
      <c r="L68" s="256"/>
      <c r="M68" s="256"/>
      <c r="N68" s="256"/>
      <c r="O68" s="256"/>
      <c r="P68" s="256"/>
      <c r="Q68" s="256"/>
      <c r="R68" s="256"/>
      <c r="S68" s="256"/>
      <c r="T68" s="256"/>
      <c r="U68" s="256"/>
      <c r="V68" s="256"/>
      <c r="W68" s="256"/>
      <c r="X68" s="256"/>
      <c r="Y68" s="256"/>
      <c r="Z68" s="256"/>
      <c r="AA68" s="256"/>
      <c r="AB68" s="256"/>
      <c r="AC68" s="256"/>
      <c r="AD68" s="256"/>
      <c r="AE68" s="256"/>
      <c r="AF68" s="256"/>
      <c r="AG68" s="256"/>
      <c r="AH68" s="256"/>
      <c r="AI68" s="256"/>
      <c r="AJ68" s="256"/>
      <c r="AK68" s="256"/>
      <c r="AL68" s="256"/>
      <c r="AM68" s="256"/>
      <c r="AN68" s="256"/>
      <c r="AO68" s="256"/>
      <c r="AP68" s="256"/>
      <c r="AQ68" s="256"/>
      <c r="AR68" s="256"/>
      <c r="AS68" s="256"/>
      <c r="AT68" s="257"/>
    </row>
    <row r="69" spans="1:48" ht="15" customHeight="1" x14ac:dyDescent="0.25">
      <c r="A69" s="98" t="s">
        <v>36</v>
      </c>
      <c r="B69" s="99" t="s">
        <v>36</v>
      </c>
      <c r="D69" s="246" t="s">
        <v>41</v>
      </c>
      <c r="E69" s="246"/>
      <c r="F69" s="246"/>
      <c r="G69" s="246"/>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7"/>
    </row>
    <row r="70" spans="1:48" ht="15" customHeight="1" x14ac:dyDescent="0.25">
      <c r="A70" s="98" t="s">
        <v>36</v>
      </c>
      <c r="B70" s="99" t="s">
        <v>36</v>
      </c>
      <c r="D70" s="246" t="s">
        <v>42</v>
      </c>
      <c r="E70" s="246"/>
      <c r="F70" s="246"/>
      <c r="G70" s="246"/>
      <c r="H70" s="246"/>
      <c r="I70" s="246"/>
      <c r="J70" s="246"/>
      <c r="K70" s="246"/>
      <c r="L70" s="246"/>
      <c r="M70" s="246"/>
      <c r="N70" s="246"/>
      <c r="O70" s="246"/>
      <c r="P70" s="246"/>
      <c r="Q70" s="246"/>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7"/>
    </row>
    <row r="71" spans="1:48" ht="7.5" customHeight="1" x14ac:dyDescent="0.25">
      <c r="A71" s="98"/>
      <c r="C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102"/>
    </row>
    <row r="72" spans="1:48" ht="15" customHeight="1" x14ac:dyDescent="0.25">
      <c r="A72" s="250" t="s">
        <v>43</v>
      </c>
      <c r="B72" s="251"/>
      <c r="C72" s="251"/>
      <c r="D72" s="251"/>
      <c r="E72" s="251"/>
      <c r="F72" s="251"/>
      <c r="G72" s="251"/>
      <c r="H72" s="251"/>
      <c r="I72" s="251"/>
      <c r="J72" s="251"/>
      <c r="K72" s="251"/>
      <c r="L72" s="251"/>
      <c r="M72" s="251"/>
      <c r="N72" s="251"/>
      <c r="O72" s="251"/>
      <c r="P72" s="251"/>
      <c r="Q72" s="251"/>
      <c r="R72" s="251"/>
      <c r="S72" s="251"/>
      <c r="T72" s="251"/>
      <c r="U72" s="251"/>
      <c r="V72" s="251"/>
      <c r="W72" s="251"/>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2"/>
    </row>
    <row r="73" spans="1:48" ht="7.5" customHeight="1" thickBot="1" x14ac:dyDescent="0.3">
      <c r="A73" s="100"/>
      <c r="B73" s="75"/>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103"/>
    </row>
    <row r="74" spans="1:48" ht="7.5" customHeight="1" x14ac:dyDescent="0.25">
      <c r="A74" s="98"/>
      <c r="C74" s="222"/>
      <c r="D74" s="222"/>
      <c r="E74" s="222"/>
      <c r="F74" s="222"/>
      <c r="G74" s="222"/>
      <c r="H74" s="222"/>
      <c r="I74" s="222"/>
      <c r="J74" s="222"/>
      <c r="K74" s="222"/>
      <c r="L74" s="222"/>
      <c r="M74" s="222"/>
      <c r="N74" s="222"/>
      <c r="O74" s="222"/>
      <c r="P74" s="222"/>
      <c r="Q74" s="222"/>
      <c r="R74" s="222"/>
      <c r="S74" s="222"/>
      <c r="T74" s="222"/>
      <c r="U74" s="222"/>
      <c r="V74" s="222"/>
      <c r="W74" s="222"/>
      <c r="X74" s="222"/>
      <c r="Y74" s="222"/>
      <c r="Z74" s="222"/>
      <c r="AA74" s="222"/>
      <c r="AB74" s="222"/>
      <c r="AC74" s="222"/>
      <c r="AD74" s="222"/>
      <c r="AE74" s="222"/>
      <c r="AF74" s="222"/>
      <c r="AG74" s="222"/>
      <c r="AH74" s="222"/>
      <c r="AI74" s="222"/>
      <c r="AJ74" s="222"/>
      <c r="AK74" s="222"/>
      <c r="AL74" s="222"/>
      <c r="AM74" s="222"/>
      <c r="AN74" s="222"/>
      <c r="AO74" s="222"/>
      <c r="AP74" s="222"/>
      <c r="AQ74" s="222"/>
      <c r="AR74" s="222"/>
      <c r="AS74" s="222"/>
      <c r="AT74" s="102"/>
    </row>
    <row r="75" spans="1:48" s="104" customFormat="1" ht="12" customHeight="1" x14ac:dyDescent="0.25">
      <c r="A75" s="98"/>
      <c r="B75" s="76" t="s">
        <v>44</v>
      </c>
      <c r="C75" s="301" t="s">
        <v>45</v>
      </c>
      <c r="D75" s="301"/>
      <c r="E75" s="301"/>
      <c r="F75" s="301"/>
      <c r="G75" s="301"/>
      <c r="H75" s="301"/>
      <c r="I75" s="301"/>
      <c r="J75" s="301"/>
      <c r="K75" s="301"/>
      <c r="L75" s="301"/>
      <c r="M75" s="301"/>
      <c r="N75" s="301"/>
      <c r="O75" s="301"/>
      <c r="P75" s="301"/>
      <c r="Q75" s="301"/>
      <c r="R75" s="301"/>
      <c r="S75" s="301"/>
      <c r="T75" s="301"/>
      <c r="U75" s="301"/>
      <c r="V75" s="301"/>
      <c r="W75" s="301"/>
      <c r="X75" s="301"/>
      <c r="Y75" s="301"/>
      <c r="Z75" s="301"/>
      <c r="AA75" s="301"/>
      <c r="AB75" s="301"/>
      <c r="AC75" s="301"/>
      <c r="AD75" s="301"/>
      <c r="AE75" s="301"/>
      <c r="AF75" s="301"/>
      <c r="AG75" s="301"/>
      <c r="AH75" s="301"/>
      <c r="AI75" s="301"/>
      <c r="AJ75" s="301"/>
      <c r="AK75" s="301"/>
      <c r="AL75" s="301"/>
      <c r="AM75" s="301"/>
      <c r="AN75" s="301"/>
      <c r="AO75" s="301"/>
      <c r="AP75" s="301"/>
      <c r="AQ75" s="301"/>
      <c r="AR75" s="301"/>
      <c r="AS75" s="301"/>
      <c r="AT75" s="302"/>
      <c r="AV75" s="63"/>
    </row>
    <row r="76" spans="1:48" s="104" customFormat="1" ht="15" customHeight="1" x14ac:dyDescent="0.25">
      <c r="A76" s="105"/>
      <c r="B76" s="106"/>
      <c r="C76" s="301"/>
      <c r="D76" s="301"/>
      <c r="E76" s="301"/>
      <c r="F76" s="301"/>
      <c r="G76" s="301"/>
      <c r="H76" s="301"/>
      <c r="I76" s="301"/>
      <c r="J76" s="301"/>
      <c r="K76" s="301"/>
      <c r="L76" s="301"/>
      <c r="M76" s="301"/>
      <c r="N76" s="301"/>
      <c r="O76" s="301"/>
      <c r="P76" s="301"/>
      <c r="Q76" s="301"/>
      <c r="R76" s="301"/>
      <c r="S76" s="301"/>
      <c r="T76" s="301"/>
      <c r="U76" s="301"/>
      <c r="V76" s="301"/>
      <c r="W76" s="301"/>
      <c r="X76" s="301"/>
      <c r="Y76" s="301"/>
      <c r="Z76" s="301"/>
      <c r="AA76" s="301"/>
      <c r="AB76" s="301"/>
      <c r="AC76" s="301"/>
      <c r="AD76" s="301"/>
      <c r="AE76" s="301"/>
      <c r="AF76" s="301"/>
      <c r="AG76" s="301"/>
      <c r="AH76" s="301"/>
      <c r="AI76" s="301"/>
      <c r="AJ76" s="301"/>
      <c r="AK76" s="301"/>
      <c r="AL76" s="301"/>
      <c r="AM76" s="301"/>
      <c r="AN76" s="301"/>
      <c r="AO76" s="301"/>
      <c r="AP76" s="301"/>
      <c r="AQ76" s="301"/>
      <c r="AR76" s="301"/>
      <c r="AS76" s="301"/>
      <c r="AT76" s="302"/>
    </row>
    <row r="77" spans="1:48" s="107" customFormat="1" ht="15.75" customHeight="1" x14ac:dyDescent="0.2">
      <c r="A77" s="105" t="s">
        <v>36</v>
      </c>
      <c r="B77" s="99" t="s">
        <v>36</v>
      </c>
      <c r="D77" s="248" t="s">
        <v>46</v>
      </c>
      <c r="E77" s="248"/>
      <c r="F77" s="248"/>
      <c r="G77" s="248"/>
      <c r="H77" s="248"/>
      <c r="I77" s="248"/>
      <c r="J77" s="248"/>
      <c r="K77" s="248"/>
      <c r="L77" s="248"/>
      <c r="M77" s="248"/>
      <c r="N77" s="248"/>
      <c r="O77" s="248"/>
      <c r="P77" s="248"/>
      <c r="Q77" s="248"/>
      <c r="R77" s="248"/>
      <c r="S77" s="248"/>
      <c r="T77" s="248"/>
      <c r="U77" s="248"/>
      <c r="V77" s="248"/>
      <c r="W77" s="248"/>
      <c r="X77" s="248"/>
      <c r="Y77" s="248"/>
      <c r="Z77" s="248"/>
      <c r="AA77" s="248"/>
      <c r="AB77" s="248"/>
      <c r="AC77" s="248"/>
      <c r="AD77" s="248"/>
      <c r="AE77" s="248"/>
      <c r="AF77" s="248"/>
      <c r="AG77" s="248"/>
      <c r="AH77" s="248"/>
      <c r="AI77" s="248"/>
      <c r="AJ77" s="248"/>
      <c r="AK77" s="248"/>
      <c r="AL77" s="248"/>
      <c r="AM77" s="248"/>
      <c r="AN77" s="248"/>
      <c r="AO77" s="248"/>
      <c r="AP77" s="248"/>
      <c r="AQ77" s="248"/>
      <c r="AR77" s="248"/>
      <c r="AS77" s="248"/>
      <c r="AT77" s="249"/>
    </row>
    <row r="78" spans="1:48" s="107" customFormat="1" ht="7.5" customHeight="1" x14ac:dyDescent="0.25">
      <c r="A78" s="198"/>
      <c r="B78" s="199"/>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9"/>
    </row>
    <row r="79" spans="1:48" ht="13.9" customHeight="1" x14ac:dyDescent="0.25">
      <c r="A79" s="110" t="s">
        <v>47</v>
      </c>
      <c r="B79" s="111"/>
      <c r="C79" s="248" t="s">
        <v>48</v>
      </c>
      <c r="D79" s="248"/>
      <c r="E79" s="248"/>
      <c r="F79" s="248"/>
      <c r="G79" s="248"/>
      <c r="H79" s="248"/>
      <c r="I79" s="248"/>
      <c r="J79" s="248"/>
      <c r="K79" s="248"/>
      <c r="L79" s="248"/>
      <c r="M79" s="248"/>
      <c r="N79" s="248"/>
      <c r="O79" s="248"/>
      <c r="P79" s="248"/>
      <c r="Q79" s="248"/>
      <c r="R79" s="248"/>
      <c r="S79" s="248"/>
      <c r="T79" s="248"/>
      <c r="U79" s="248"/>
      <c r="V79" s="248"/>
      <c r="W79" s="248"/>
      <c r="X79" s="248"/>
      <c r="Y79" s="248"/>
      <c r="Z79" s="248"/>
      <c r="AA79" s="248"/>
      <c r="AB79" s="248"/>
      <c r="AC79" s="248"/>
      <c r="AD79" s="248"/>
      <c r="AE79" s="248"/>
      <c r="AF79" s="248"/>
      <c r="AG79" s="248"/>
      <c r="AH79" s="248"/>
      <c r="AI79" s="248"/>
      <c r="AJ79" s="248"/>
      <c r="AK79" s="248"/>
      <c r="AL79" s="248"/>
      <c r="AM79" s="248"/>
      <c r="AN79" s="248"/>
      <c r="AO79" s="248"/>
      <c r="AP79" s="248"/>
      <c r="AQ79" s="248"/>
      <c r="AR79" s="248"/>
      <c r="AS79" s="248"/>
      <c r="AT79" s="249"/>
    </row>
    <row r="80" spans="1:48" ht="24.4" customHeight="1" x14ac:dyDescent="0.25">
      <c r="A80" s="112" t="s">
        <v>49</v>
      </c>
      <c r="B80" s="111"/>
      <c r="C80" s="248" t="s">
        <v>50</v>
      </c>
      <c r="D80" s="248"/>
      <c r="E80" s="248"/>
      <c r="F80" s="248"/>
      <c r="G80" s="248"/>
      <c r="H80" s="248"/>
      <c r="I80" s="248"/>
      <c r="J80" s="248"/>
      <c r="K80" s="248"/>
      <c r="L80" s="248"/>
      <c r="M80" s="248"/>
      <c r="N80" s="248"/>
      <c r="O80" s="248"/>
      <c r="P80" s="248"/>
      <c r="Q80" s="248"/>
      <c r="R80" s="248"/>
      <c r="S80" s="248"/>
      <c r="T80" s="248"/>
      <c r="U80" s="248"/>
      <c r="V80" s="248"/>
      <c r="W80" s="248"/>
      <c r="X80" s="248"/>
      <c r="Y80" s="248"/>
      <c r="Z80" s="248"/>
      <c r="AA80" s="248"/>
      <c r="AB80" s="248"/>
      <c r="AC80" s="248"/>
      <c r="AD80" s="248"/>
      <c r="AE80" s="248"/>
      <c r="AF80" s="248"/>
      <c r="AG80" s="248"/>
      <c r="AH80" s="248"/>
      <c r="AI80" s="248"/>
      <c r="AJ80" s="248"/>
      <c r="AK80" s="248"/>
      <c r="AL80" s="248"/>
      <c r="AM80" s="248"/>
      <c r="AN80" s="248"/>
      <c r="AO80" s="248"/>
      <c r="AP80" s="248"/>
      <c r="AQ80" s="248"/>
      <c r="AR80" s="248"/>
      <c r="AS80" s="248"/>
      <c r="AT80" s="249"/>
    </row>
    <row r="81" spans="1:60" ht="13.9" customHeight="1" x14ac:dyDescent="0.25">
      <c r="A81" s="110" t="s">
        <v>51</v>
      </c>
      <c r="B81" s="111"/>
      <c r="C81" s="248" t="s">
        <v>52</v>
      </c>
      <c r="D81" s="248"/>
      <c r="E81" s="248"/>
      <c r="F81" s="248"/>
      <c r="G81" s="248"/>
      <c r="H81" s="248"/>
      <c r="I81" s="248"/>
      <c r="J81" s="248"/>
      <c r="K81" s="248"/>
      <c r="L81" s="248"/>
      <c r="M81" s="248"/>
      <c r="N81" s="248"/>
      <c r="O81" s="248"/>
      <c r="P81" s="248"/>
      <c r="Q81" s="248"/>
      <c r="R81" s="248"/>
      <c r="S81" s="248"/>
      <c r="T81" s="248"/>
      <c r="U81" s="248"/>
      <c r="V81" s="248"/>
      <c r="W81" s="248"/>
      <c r="X81" s="248"/>
      <c r="Y81" s="248"/>
      <c r="Z81" s="248"/>
      <c r="AA81" s="248"/>
      <c r="AB81" s="248"/>
      <c r="AC81" s="248"/>
      <c r="AD81" s="248"/>
      <c r="AE81" s="248"/>
      <c r="AF81" s="248"/>
      <c r="AG81" s="248"/>
      <c r="AH81" s="248"/>
      <c r="AI81" s="248"/>
      <c r="AJ81" s="248"/>
      <c r="AK81" s="248"/>
      <c r="AL81" s="248"/>
      <c r="AM81" s="248"/>
      <c r="AN81" s="248"/>
      <c r="AO81" s="248"/>
      <c r="AP81" s="248"/>
      <c r="AQ81" s="248"/>
      <c r="AR81" s="248"/>
      <c r="AS81" s="248"/>
      <c r="AT81" s="249"/>
      <c r="AZ81" s="113"/>
      <c r="BA81" s="113"/>
      <c r="BB81" s="113"/>
      <c r="BC81" s="113"/>
      <c r="BD81" s="113"/>
      <c r="BE81" s="113"/>
      <c r="BF81" s="113"/>
      <c r="BG81" s="113"/>
      <c r="BH81" s="113"/>
    </row>
    <row r="82" spans="1:60" ht="24.4" customHeight="1" x14ac:dyDescent="0.25">
      <c r="A82" s="112" t="s">
        <v>53</v>
      </c>
      <c r="B82" s="111"/>
      <c r="C82" s="248" t="s">
        <v>54</v>
      </c>
      <c r="D82" s="248"/>
      <c r="E82" s="248"/>
      <c r="F82" s="248"/>
      <c r="G82" s="248"/>
      <c r="H82" s="248"/>
      <c r="I82" s="248"/>
      <c r="J82" s="248"/>
      <c r="K82" s="248"/>
      <c r="L82" s="248"/>
      <c r="M82" s="248"/>
      <c r="N82" s="248"/>
      <c r="O82" s="248"/>
      <c r="P82" s="248"/>
      <c r="Q82" s="248"/>
      <c r="R82" s="248"/>
      <c r="S82" s="248"/>
      <c r="T82" s="248"/>
      <c r="U82" s="248"/>
      <c r="V82" s="248"/>
      <c r="W82" s="248"/>
      <c r="X82" s="248"/>
      <c r="Y82" s="248"/>
      <c r="Z82" s="248"/>
      <c r="AA82" s="248"/>
      <c r="AB82" s="248"/>
      <c r="AC82" s="248"/>
      <c r="AD82" s="248"/>
      <c r="AE82" s="248"/>
      <c r="AF82" s="248"/>
      <c r="AG82" s="248"/>
      <c r="AH82" s="248"/>
      <c r="AI82" s="248"/>
      <c r="AJ82" s="248"/>
      <c r="AK82" s="248"/>
      <c r="AL82" s="248"/>
      <c r="AM82" s="248"/>
      <c r="AN82" s="248"/>
      <c r="AO82" s="248"/>
      <c r="AP82" s="248"/>
      <c r="AQ82" s="248"/>
      <c r="AR82" s="248"/>
      <c r="AS82" s="248"/>
      <c r="AT82" s="249"/>
      <c r="AZ82" s="113"/>
      <c r="BA82" s="113"/>
      <c r="BB82" s="113"/>
      <c r="BC82" s="113"/>
      <c r="BD82" s="113"/>
      <c r="BE82" s="113"/>
      <c r="BF82" s="113"/>
      <c r="BG82" s="113"/>
      <c r="BH82" s="113"/>
    </row>
    <row r="83" spans="1:60" ht="13.9" customHeight="1" x14ac:dyDescent="0.25">
      <c r="A83" s="110" t="s">
        <v>55</v>
      </c>
      <c r="B83" s="111"/>
      <c r="C83" s="248" t="s">
        <v>56</v>
      </c>
      <c r="D83" s="248"/>
      <c r="E83" s="248"/>
      <c r="F83" s="248"/>
      <c r="G83" s="248"/>
      <c r="H83" s="248"/>
      <c r="I83" s="248"/>
      <c r="J83" s="248"/>
      <c r="K83" s="248"/>
      <c r="L83" s="248"/>
      <c r="M83" s="248"/>
      <c r="N83" s="248"/>
      <c r="O83" s="248"/>
      <c r="P83" s="248"/>
      <c r="Q83" s="248"/>
      <c r="R83" s="248"/>
      <c r="S83" s="248"/>
      <c r="T83" s="248"/>
      <c r="U83" s="248"/>
      <c r="V83" s="248"/>
      <c r="W83" s="248"/>
      <c r="X83" s="248"/>
      <c r="Y83" s="248"/>
      <c r="Z83" s="248"/>
      <c r="AA83" s="248"/>
      <c r="AB83" s="248"/>
      <c r="AC83" s="248"/>
      <c r="AD83" s="248"/>
      <c r="AE83" s="248"/>
      <c r="AF83" s="248"/>
      <c r="AG83" s="248"/>
      <c r="AH83" s="248"/>
      <c r="AI83" s="248"/>
      <c r="AJ83" s="248"/>
      <c r="AK83" s="248"/>
      <c r="AL83" s="248"/>
      <c r="AM83" s="248"/>
      <c r="AN83" s="248"/>
      <c r="AO83" s="248"/>
      <c r="AP83" s="248"/>
      <c r="AQ83" s="248"/>
      <c r="AR83" s="248"/>
      <c r="AS83" s="248"/>
      <c r="AT83" s="249"/>
      <c r="AZ83" s="113"/>
      <c r="BA83" s="113"/>
      <c r="BB83" s="113"/>
      <c r="BC83" s="113"/>
      <c r="BD83" s="113"/>
      <c r="BE83" s="113"/>
      <c r="BF83" s="113"/>
      <c r="BG83" s="113"/>
      <c r="BH83" s="113"/>
    </row>
    <row r="84" spans="1:60" ht="13.9" customHeight="1" x14ac:dyDescent="0.25">
      <c r="A84" s="110" t="s">
        <v>57</v>
      </c>
      <c r="B84" s="111"/>
      <c r="C84" s="248" t="s">
        <v>58</v>
      </c>
      <c r="D84" s="248"/>
      <c r="E84" s="248"/>
      <c r="F84" s="248"/>
      <c r="G84" s="248"/>
      <c r="H84" s="248"/>
      <c r="I84" s="248"/>
      <c r="J84" s="248"/>
      <c r="K84" s="248"/>
      <c r="L84" s="248"/>
      <c r="M84" s="248"/>
      <c r="N84" s="248"/>
      <c r="O84" s="248"/>
      <c r="P84" s="248"/>
      <c r="Q84" s="248"/>
      <c r="R84" s="248"/>
      <c r="S84" s="248"/>
      <c r="T84" s="248"/>
      <c r="U84" s="248"/>
      <c r="V84" s="248"/>
      <c r="W84" s="248"/>
      <c r="X84" s="248"/>
      <c r="Y84" s="248"/>
      <c r="Z84" s="248"/>
      <c r="AA84" s="248"/>
      <c r="AB84" s="248"/>
      <c r="AC84" s="248"/>
      <c r="AD84" s="248"/>
      <c r="AE84" s="248"/>
      <c r="AF84" s="248"/>
      <c r="AG84" s="248"/>
      <c r="AH84" s="248"/>
      <c r="AI84" s="248"/>
      <c r="AJ84" s="248"/>
      <c r="AK84" s="248"/>
      <c r="AL84" s="248"/>
      <c r="AM84" s="248"/>
      <c r="AN84" s="248"/>
      <c r="AO84" s="248"/>
      <c r="AP84" s="248"/>
      <c r="AQ84" s="248"/>
      <c r="AR84" s="248"/>
      <c r="AS84" s="248"/>
      <c r="AT84" s="249"/>
      <c r="AZ84" s="113"/>
      <c r="BA84" s="113"/>
      <c r="BB84" s="113"/>
      <c r="BC84" s="113"/>
      <c r="BD84" s="113"/>
      <c r="BE84" s="113"/>
      <c r="BF84" s="113"/>
      <c r="BG84" s="113"/>
      <c r="BH84" s="113"/>
    </row>
    <row r="85" spans="1:60" ht="7.5" customHeight="1" thickBot="1" x14ac:dyDescent="0.3">
      <c r="A85" s="114"/>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115"/>
      <c r="AJ85" s="115"/>
      <c r="AK85" s="115"/>
      <c r="AL85" s="115"/>
      <c r="AM85" s="115"/>
      <c r="AN85" s="115"/>
      <c r="AO85" s="115"/>
      <c r="AP85" s="115"/>
      <c r="AQ85" s="115"/>
      <c r="AR85" s="115"/>
      <c r="AS85" s="115"/>
      <c r="AT85" s="116"/>
      <c r="AZ85" s="113"/>
      <c r="BA85" s="113"/>
      <c r="BB85" s="113"/>
      <c r="BC85" s="113"/>
      <c r="BD85" s="113"/>
      <c r="BE85" s="113"/>
      <c r="BF85" s="113"/>
      <c r="BG85" s="113"/>
      <c r="BH85" s="113"/>
    </row>
    <row r="86" spans="1:60" ht="7.5" customHeight="1" x14ac:dyDescent="0.25">
      <c r="A86" s="101"/>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5"/>
      <c r="AZ86" s="113"/>
      <c r="BA86" s="113"/>
      <c r="BB86" s="113"/>
      <c r="BC86" s="113"/>
      <c r="BD86" s="113"/>
      <c r="BE86" s="113"/>
      <c r="BF86" s="113"/>
      <c r="BG86" s="113"/>
      <c r="BH86" s="113"/>
    </row>
    <row r="87" spans="1:60" ht="12" customHeight="1" x14ac:dyDescent="0.25">
      <c r="A87" s="98"/>
      <c r="B87" s="200" t="s">
        <v>59</v>
      </c>
      <c r="C87" s="256" t="s">
        <v>60</v>
      </c>
      <c r="D87" s="256"/>
      <c r="E87" s="256"/>
      <c r="F87" s="256"/>
      <c r="G87" s="256"/>
      <c r="H87" s="256"/>
      <c r="I87" s="256"/>
      <c r="J87" s="256"/>
      <c r="K87" s="256"/>
      <c r="L87" s="256"/>
      <c r="M87" s="256"/>
      <c r="N87" s="256"/>
      <c r="O87" s="256"/>
      <c r="P87" s="256"/>
      <c r="Q87" s="256"/>
      <c r="R87" s="256"/>
      <c r="S87" s="256"/>
      <c r="T87" s="256"/>
      <c r="U87" s="256"/>
      <c r="V87" s="256"/>
      <c r="W87" s="256"/>
      <c r="X87" s="256"/>
      <c r="Y87" s="256"/>
      <c r="Z87" s="256"/>
      <c r="AA87" s="256"/>
      <c r="AB87" s="256"/>
      <c r="AC87" s="256"/>
      <c r="AD87" s="256"/>
      <c r="AE87" s="256"/>
      <c r="AF87" s="256"/>
      <c r="AG87" s="256"/>
      <c r="AH87" s="256"/>
      <c r="AI87" s="256"/>
      <c r="AJ87" s="256"/>
      <c r="AK87" s="256"/>
      <c r="AL87" s="256"/>
      <c r="AM87" s="256"/>
      <c r="AN87" s="256"/>
      <c r="AO87" s="256"/>
      <c r="AP87" s="256"/>
      <c r="AQ87" s="256"/>
      <c r="AR87" s="256"/>
      <c r="AS87" s="256"/>
      <c r="AT87" s="257"/>
      <c r="AZ87" s="113"/>
      <c r="BA87" s="113"/>
      <c r="BB87" s="113"/>
      <c r="BC87" s="113"/>
      <c r="BD87" s="113"/>
      <c r="BE87" s="113"/>
      <c r="BF87" s="113"/>
      <c r="BG87" s="113"/>
      <c r="BH87" s="113"/>
    </row>
    <row r="88" spans="1:60" ht="15.75" customHeight="1" x14ac:dyDescent="0.25">
      <c r="A88" s="98" t="s">
        <v>36</v>
      </c>
      <c r="B88" s="117" t="s">
        <v>36</v>
      </c>
      <c r="C88" s="76"/>
      <c r="D88" s="229" t="s">
        <v>61</v>
      </c>
      <c r="E88" s="229"/>
      <c r="F88" s="229"/>
      <c r="G88" s="229"/>
      <c r="H88" s="229"/>
      <c r="I88" s="229"/>
      <c r="J88" s="229"/>
      <c r="K88" s="229"/>
      <c r="L88" s="229"/>
      <c r="M88" s="229"/>
      <c r="N88" s="229"/>
      <c r="O88" s="229"/>
      <c r="P88" s="229"/>
      <c r="Q88" s="229"/>
      <c r="R88" s="229"/>
      <c r="S88" s="229"/>
      <c r="T88" s="229"/>
      <c r="U88" s="229"/>
      <c r="V88" s="229"/>
      <c r="W88" s="229"/>
      <c r="X88" s="229"/>
      <c r="Y88" s="229"/>
      <c r="Z88" s="229"/>
      <c r="AA88" s="229"/>
      <c r="AB88" s="229"/>
      <c r="AC88" s="229"/>
      <c r="AD88" s="229"/>
      <c r="AE88" s="229"/>
      <c r="AF88" s="229"/>
      <c r="AG88" s="229"/>
      <c r="AH88" s="229"/>
      <c r="AI88" s="229"/>
      <c r="AJ88" s="229"/>
      <c r="AK88" s="229"/>
      <c r="AL88" s="229"/>
      <c r="AM88" s="229"/>
      <c r="AN88" s="229"/>
      <c r="AO88" s="229"/>
      <c r="AP88" s="229"/>
      <c r="AQ88" s="229"/>
      <c r="AT88" s="70"/>
      <c r="AZ88" s="113"/>
      <c r="BA88" s="113"/>
      <c r="BB88" s="113"/>
      <c r="BC88" s="113"/>
      <c r="BD88" s="113"/>
      <c r="BE88" s="113"/>
      <c r="BF88" s="113"/>
      <c r="BG88" s="113"/>
      <c r="BH88" s="113"/>
    </row>
    <row r="89" spans="1:60" ht="15.75" customHeight="1" x14ac:dyDescent="0.25">
      <c r="A89" s="98"/>
      <c r="B89" s="117" t="s">
        <v>36</v>
      </c>
      <c r="C89" s="76"/>
      <c r="D89" s="229" t="s">
        <v>62</v>
      </c>
      <c r="E89" s="229"/>
      <c r="F89" s="229"/>
      <c r="G89" s="229"/>
      <c r="H89" s="229"/>
      <c r="I89" s="229"/>
      <c r="J89" s="229"/>
      <c r="K89" s="229"/>
      <c r="L89" s="229"/>
      <c r="M89" s="229"/>
      <c r="N89" s="229"/>
      <c r="O89" s="229"/>
      <c r="P89" s="229"/>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T89" s="70"/>
      <c r="AZ89" s="113"/>
      <c r="BA89" s="113"/>
      <c r="BB89" s="113"/>
      <c r="BC89" s="113"/>
      <c r="BD89" s="113"/>
      <c r="BE89" s="113"/>
      <c r="BF89" s="113"/>
      <c r="BG89" s="113"/>
      <c r="BH89" s="113"/>
    </row>
    <row r="90" spans="1:60" ht="7.5" customHeight="1" thickBot="1" x14ac:dyDescent="0.3">
      <c r="A90" s="118"/>
      <c r="B90" s="119"/>
      <c r="C90" s="119"/>
      <c r="D90" s="119"/>
      <c r="E90" s="119"/>
      <c r="F90" s="119"/>
      <c r="G90" s="119"/>
      <c r="H90" s="119"/>
      <c r="I90" s="119"/>
      <c r="J90" s="119"/>
      <c r="K90" s="119"/>
      <c r="L90" s="119"/>
      <c r="M90" s="119"/>
      <c r="N90" s="119"/>
      <c r="O90" s="119"/>
      <c r="P90" s="119"/>
      <c r="Q90" s="119"/>
      <c r="R90" s="119"/>
      <c r="S90" s="119"/>
      <c r="T90" s="119"/>
      <c r="U90" s="119"/>
      <c r="V90" s="119"/>
      <c r="W90" s="119"/>
      <c r="X90" s="119"/>
      <c r="Y90" s="119"/>
      <c r="Z90" s="119"/>
      <c r="AA90" s="119"/>
      <c r="AB90" s="119"/>
      <c r="AC90" s="119"/>
      <c r="AD90" s="119"/>
      <c r="AE90" s="119"/>
      <c r="AF90" s="119"/>
      <c r="AG90" s="119"/>
      <c r="AH90" s="119"/>
      <c r="AI90" s="119"/>
      <c r="AJ90" s="119"/>
      <c r="AK90" s="119"/>
      <c r="AL90" s="119"/>
      <c r="AM90" s="119"/>
      <c r="AN90" s="119"/>
      <c r="AO90" s="119"/>
      <c r="AP90" s="119"/>
      <c r="AQ90" s="119"/>
      <c r="AR90" s="75"/>
      <c r="AS90" s="75"/>
      <c r="AT90" s="83"/>
      <c r="AZ90" s="113"/>
      <c r="BA90" s="113"/>
      <c r="BB90" s="113"/>
      <c r="BC90" s="113"/>
      <c r="BD90" s="113"/>
      <c r="BE90" s="113"/>
      <c r="BF90" s="113"/>
      <c r="BG90" s="113"/>
      <c r="BH90" s="113"/>
    </row>
    <row r="91" spans="1:60" ht="20.100000000000001" customHeight="1" x14ac:dyDescent="0.25">
      <c r="A91" s="259" t="s">
        <v>63</v>
      </c>
      <c r="B91" s="260"/>
      <c r="C91" s="260"/>
      <c r="D91" s="260"/>
      <c r="E91" s="260"/>
      <c r="F91" s="260"/>
      <c r="G91" s="260"/>
      <c r="H91" s="260"/>
      <c r="I91" s="260"/>
      <c r="J91" s="260"/>
      <c r="K91" s="260"/>
      <c r="L91" s="260"/>
      <c r="M91" s="260"/>
      <c r="N91" s="260"/>
      <c r="O91" s="260"/>
      <c r="P91" s="260"/>
      <c r="Q91" s="260"/>
      <c r="R91" s="260"/>
      <c r="S91" s="260"/>
      <c r="T91" s="260"/>
      <c r="U91" s="260"/>
      <c r="V91" s="260"/>
      <c r="W91" s="260"/>
      <c r="X91" s="260"/>
      <c r="Y91" s="260"/>
      <c r="Z91" s="260"/>
      <c r="AA91" s="260"/>
      <c r="AB91" s="260"/>
      <c r="AC91" s="260"/>
      <c r="AD91" s="260"/>
      <c r="AE91" s="260"/>
      <c r="AF91" s="260"/>
      <c r="AG91" s="260"/>
      <c r="AH91" s="260"/>
      <c r="AI91" s="260"/>
      <c r="AJ91" s="260"/>
      <c r="AK91" s="260"/>
      <c r="AL91" s="260"/>
      <c r="AM91" s="260"/>
      <c r="AN91" s="260"/>
      <c r="AO91" s="260"/>
      <c r="AP91" s="260"/>
      <c r="AQ91" s="260"/>
      <c r="AR91" s="260"/>
      <c r="AS91" s="260"/>
      <c r="AT91" s="261"/>
      <c r="AZ91" s="113"/>
      <c r="BA91" s="113"/>
      <c r="BB91" s="113"/>
      <c r="BC91" s="113"/>
      <c r="BD91" s="113"/>
      <c r="BE91" s="113"/>
      <c r="BF91" s="113"/>
      <c r="BG91" s="113"/>
      <c r="BH91" s="113"/>
    </row>
    <row r="92" spans="1:60" ht="15.75" customHeight="1" x14ac:dyDescent="0.25">
      <c r="A92" s="262"/>
      <c r="B92" s="263"/>
      <c r="C92" s="263"/>
      <c r="D92" s="263"/>
      <c r="E92" s="263"/>
      <c r="F92" s="263"/>
      <c r="G92" s="263"/>
      <c r="H92" s="263"/>
      <c r="I92" s="263"/>
      <c r="J92" s="263"/>
      <c r="K92" s="263"/>
      <c r="L92" s="263"/>
      <c r="M92" s="263"/>
      <c r="N92" s="263"/>
      <c r="O92" s="263"/>
      <c r="P92" s="263"/>
      <c r="Q92" s="263"/>
      <c r="R92" s="263"/>
      <c r="S92" s="263"/>
      <c r="T92" s="263"/>
      <c r="U92" s="263"/>
      <c r="V92" s="263"/>
      <c r="W92" s="263"/>
      <c r="X92" s="263"/>
      <c r="Y92" s="263"/>
      <c r="Z92" s="263"/>
      <c r="AA92" s="263"/>
      <c r="AB92" s="263"/>
      <c r="AC92" s="263"/>
      <c r="AD92" s="263"/>
      <c r="AE92" s="263"/>
      <c r="AF92" s="263"/>
      <c r="AG92" s="263"/>
      <c r="AH92" s="263"/>
      <c r="AI92" s="263"/>
      <c r="AJ92" s="263"/>
      <c r="AK92" s="263"/>
      <c r="AL92" s="263"/>
      <c r="AM92" s="263"/>
      <c r="AN92" s="263"/>
      <c r="AO92" s="263"/>
      <c r="AP92" s="263"/>
      <c r="AQ92" s="263"/>
      <c r="AR92" s="263"/>
      <c r="AS92" s="263"/>
      <c r="AT92" s="264"/>
      <c r="AZ92" s="113"/>
      <c r="BA92" s="113"/>
      <c r="BB92" s="113"/>
      <c r="BC92" s="113"/>
      <c r="BD92" s="113"/>
      <c r="BE92" s="113"/>
      <c r="BF92" s="113"/>
      <c r="BG92" s="113"/>
      <c r="BH92" s="113"/>
    </row>
    <row r="93" spans="1:60" x14ac:dyDescent="0.25">
      <c r="A93" s="270"/>
      <c r="B93" s="271"/>
      <c r="C93" s="271"/>
      <c r="D93" s="271"/>
      <c r="E93" s="271"/>
      <c r="F93" s="271"/>
      <c r="G93" s="271"/>
      <c r="H93" s="271"/>
      <c r="I93" s="271"/>
      <c r="J93" s="271"/>
      <c r="K93" s="271"/>
      <c r="L93" s="271"/>
      <c r="M93" s="271"/>
      <c r="N93" s="271"/>
      <c r="O93" s="271"/>
      <c r="Q93" s="268"/>
      <c r="R93" s="268"/>
      <c r="S93" s="268"/>
      <c r="T93" s="268"/>
      <c r="W93" s="120"/>
      <c r="X93" s="120"/>
      <c r="Y93" s="120"/>
      <c r="Z93" s="120"/>
      <c r="AA93" s="120"/>
      <c r="AB93" s="120"/>
      <c r="AC93" s="120"/>
      <c r="AD93" s="120"/>
      <c r="AE93" s="120"/>
      <c r="AF93" s="120"/>
      <c r="AG93" s="120"/>
      <c r="AH93" s="120"/>
      <c r="AI93" s="120"/>
      <c r="AJ93" s="120"/>
      <c r="AK93" s="120"/>
      <c r="AL93" s="120"/>
      <c r="AM93" s="120"/>
      <c r="AN93" s="120"/>
      <c r="AO93" s="120"/>
      <c r="AP93" s="120"/>
      <c r="AQ93" s="120"/>
      <c r="AT93" s="70"/>
      <c r="AZ93" s="113"/>
      <c r="BA93" s="113"/>
      <c r="BB93" s="113"/>
      <c r="BC93" s="113"/>
      <c r="BD93" s="113"/>
      <c r="BE93" s="113"/>
      <c r="BF93" s="113"/>
      <c r="BG93" s="113"/>
      <c r="BH93" s="113"/>
    </row>
    <row r="94" spans="1:60" x14ac:dyDescent="0.25">
      <c r="A94" s="272"/>
      <c r="B94" s="273"/>
      <c r="C94" s="273"/>
      <c r="D94" s="273"/>
      <c r="E94" s="273"/>
      <c r="F94" s="273"/>
      <c r="G94" s="273"/>
      <c r="H94" s="273"/>
      <c r="I94" s="273"/>
      <c r="J94" s="273"/>
      <c r="K94" s="273"/>
      <c r="L94" s="273"/>
      <c r="M94" s="273"/>
      <c r="N94" s="273"/>
      <c r="O94" s="273"/>
      <c r="Q94" s="269"/>
      <c r="R94" s="269"/>
      <c r="S94" s="269"/>
      <c r="T94" s="269"/>
      <c r="W94" s="120"/>
      <c r="X94" s="120"/>
      <c r="Y94" s="120"/>
      <c r="Z94" s="120"/>
      <c r="AA94" s="120"/>
      <c r="AB94" s="120"/>
      <c r="AC94" s="120"/>
      <c r="AD94" s="120"/>
      <c r="AE94" s="120"/>
      <c r="AF94" s="120"/>
      <c r="AG94" s="120"/>
      <c r="AH94" s="120"/>
      <c r="AI94" s="120"/>
      <c r="AJ94" s="120"/>
      <c r="AK94" s="120"/>
      <c r="AL94" s="120"/>
      <c r="AM94" s="120"/>
      <c r="AN94" s="120"/>
      <c r="AO94" s="120"/>
      <c r="AP94" s="120"/>
      <c r="AQ94" s="120"/>
      <c r="AT94" s="70"/>
      <c r="AZ94" s="113"/>
      <c r="BA94" s="113"/>
      <c r="BB94" s="113"/>
      <c r="BC94" s="113"/>
      <c r="BD94" s="113"/>
      <c r="BE94" s="113"/>
      <c r="BF94" s="113"/>
      <c r="BG94" s="113"/>
      <c r="BH94" s="113"/>
    </row>
    <row r="95" spans="1:60" ht="15.75" thickBot="1" x14ac:dyDescent="0.3">
      <c r="A95" s="267" t="s">
        <v>12</v>
      </c>
      <c r="B95" s="266"/>
      <c r="C95" s="266"/>
      <c r="D95" s="266"/>
      <c r="E95" s="266"/>
      <c r="F95" s="266"/>
      <c r="G95" s="266"/>
      <c r="H95" s="121"/>
      <c r="I95" s="121"/>
      <c r="J95" s="121"/>
      <c r="K95" s="121"/>
      <c r="L95" s="121"/>
      <c r="M95" s="121"/>
      <c r="N95" s="121"/>
      <c r="O95" s="121"/>
      <c r="P95" s="75"/>
      <c r="Q95" s="265" t="s">
        <v>64</v>
      </c>
      <c r="R95" s="265"/>
      <c r="S95" s="265"/>
      <c r="T95" s="265"/>
      <c r="U95" s="75"/>
      <c r="V95" s="75"/>
      <c r="W95" s="75"/>
      <c r="X95" s="75"/>
      <c r="Y95" s="75"/>
      <c r="Z95" s="75"/>
      <c r="AA95" s="121" t="s">
        <v>65</v>
      </c>
      <c r="AB95" s="121"/>
      <c r="AC95" s="121"/>
      <c r="AD95" s="121"/>
      <c r="AE95" s="121"/>
      <c r="AF95" s="121"/>
      <c r="AG95" s="121"/>
      <c r="AH95" s="121"/>
      <c r="AI95" s="121"/>
      <c r="AJ95" s="121"/>
      <c r="AK95" s="121"/>
      <c r="AL95" s="121"/>
      <c r="AM95" s="121"/>
      <c r="AN95" s="121"/>
      <c r="AO95" s="121"/>
      <c r="AP95" s="266"/>
      <c r="AQ95" s="266"/>
      <c r="AR95" s="121"/>
      <c r="AS95" s="121"/>
      <c r="AT95" s="122"/>
      <c r="AZ95" s="113"/>
      <c r="BA95" s="113"/>
      <c r="BB95" s="113"/>
      <c r="BC95" s="113"/>
      <c r="BD95" s="113"/>
      <c r="BE95" s="113"/>
      <c r="BF95" s="113"/>
      <c r="BG95" s="113"/>
      <c r="BH95" s="113"/>
    </row>
    <row r="96" spans="1:60" x14ac:dyDescent="0.25">
      <c r="AZ96" s="113"/>
      <c r="BA96" s="113"/>
      <c r="BB96" s="113"/>
      <c r="BC96" s="113"/>
      <c r="BD96" s="113"/>
      <c r="BE96" s="113"/>
      <c r="BF96" s="113"/>
      <c r="BG96" s="113"/>
      <c r="BH96" s="113"/>
    </row>
    <row r="97" spans="1:60" x14ac:dyDescent="0.25">
      <c r="A97" s="123" t="s">
        <v>66</v>
      </c>
      <c r="B97" s="124"/>
      <c r="C97" s="124"/>
      <c r="D97" s="124"/>
      <c r="E97" s="125"/>
      <c r="F97" s="125"/>
      <c r="G97" s="125"/>
      <c r="H97" s="124"/>
      <c r="I97" s="124"/>
      <c r="J97" s="124"/>
      <c r="K97" s="124"/>
      <c r="L97" s="124"/>
      <c r="M97" s="124"/>
      <c r="N97" s="124"/>
      <c r="O97" s="124"/>
      <c r="P97" s="124"/>
      <c r="Q97" s="124"/>
      <c r="R97" s="124"/>
      <c r="S97" s="124"/>
      <c r="T97" s="124"/>
      <c r="U97" s="124"/>
      <c r="V97" s="124"/>
      <c r="W97" s="124"/>
      <c r="X97" s="124"/>
      <c r="Y97" s="124"/>
      <c r="Z97" s="124"/>
      <c r="AA97" s="124"/>
      <c r="AB97" s="124"/>
      <c r="AC97" s="124"/>
      <c r="AD97" s="124"/>
      <c r="AE97" s="124"/>
      <c r="AF97" s="124"/>
      <c r="AG97" s="124"/>
      <c r="AH97" s="124"/>
      <c r="AI97" s="124"/>
      <c r="AJ97" s="124"/>
      <c r="AK97" s="124"/>
      <c r="AL97" s="124"/>
      <c r="AM97" s="124"/>
      <c r="AN97" s="124"/>
      <c r="AO97" s="124"/>
      <c r="AP97" s="124"/>
      <c r="AQ97" s="124"/>
      <c r="AR97" s="124"/>
      <c r="AS97" s="124"/>
      <c r="AT97" s="126"/>
      <c r="AZ97" s="258"/>
      <c r="BA97" s="258"/>
      <c r="BB97" s="258"/>
      <c r="BC97" s="258"/>
      <c r="BD97" s="258"/>
      <c r="BE97" s="258"/>
      <c r="BF97" s="258"/>
      <c r="BG97" s="258"/>
      <c r="BH97" s="258"/>
    </row>
    <row r="98" spans="1:60" x14ac:dyDescent="0.25">
      <c r="A98" s="127"/>
      <c r="AT98" s="128"/>
      <c r="AZ98" s="258"/>
      <c r="BA98" s="258"/>
      <c r="BB98" s="258"/>
      <c r="BC98" s="258"/>
      <c r="BD98" s="258"/>
      <c r="BE98" s="258"/>
      <c r="BF98" s="258"/>
      <c r="BG98" s="258"/>
      <c r="BH98" s="258"/>
    </row>
    <row r="99" spans="1:60" x14ac:dyDescent="0.25">
      <c r="A99" s="127"/>
      <c r="AT99" s="128"/>
      <c r="AZ99" s="258"/>
      <c r="BA99" s="258"/>
      <c r="BB99" s="258"/>
      <c r="BC99" s="258"/>
      <c r="BD99" s="258"/>
      <c r="BE99" s="258"/>
      <c r="BF99" s="258"/>
      <c r="BG99" s="258"/>
      <c r="BH99" s="258"/>
    </row>
    <row r="100" spans="1:60" x14ac:dyDescent="0.25">
      <c r="A100" s="127"/>
      <c r="AT100" s="128"/>
      <c r="AZ100" s="258"/>
      <c r="BA100" s="258"/>
      <c r="BB100" s="258"/>
      <c r="BC100" s="258"/>
      <c r="BD100" s="258"/>
      <c r="BE100" s="258"/>
      <c r="BF100" s="258"/>
      <c r="BG100" s="258"/>
      <c r="BH100" s="258"/>
    </row>
    <row r="101" spans="1:60" x14ac:dyDescent="0.25">
      <c r="A101" s="127"/>
      <c r="AD101" s="76"/>
      <c r="AE101" s="76"/>
      <c r="AK101" s="76"/>
      <c r="AL101" s="76"/>
      <c r="AM101" s="76"/>
      <c r="AN101" s="76"/>
      <c r="AO101" s="76"/>
      <c r="AP101" s="76"/>
      <c r="AT101" s="128"/>
      <c r="AZ101" s="258"/>
      <c r="BA101" s="258"/>
      <c r="BB101" s="258"/>
      <c r="BC101" s="258"/>
      <c r="BD101" s="258"/>
      <c r="BE101" s="258"/>
      <c r="BF101" s="258"/>
      <c r="BG101" s="258"/>
      <c r="BH101" s="258"/>
    </row>
    <row r="102" spans="1:60" x14ac:dyDescent="0.25">
      <c r="A102" s="127"/>
      <c r="AT102" s="128"/>
      <c r="AZ102" s="258"/>
      <c r="BA102" s="258"/>
      <c r="BB102" s="258"/>
      <c r="BC102" s="258"/>
      <c r="BD102" s="258"/>
      <c r="BE102" s="258"/>
      <c r="BF102" s="258"/>
      <c r="BG102" s="258"/>
      <c r="BH102" s="258"/>
    </row>
    <row r="103" spans="1:60" x14ac:dyDescent="0.25">
      <c r="A103" s="129"/>
      <c r="B103" s="130"/>
      <c r="C103" s="130"/>
      <c r="D103" s="130"/>
      <c r="E103" s="130"/>
      <c r="F103" s="130"/>
      <c r="G103" s="130"/>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31"/>
      <c r="AJ103" s="131"/>
      <c r="AK103" s="131"/>
      <c r="AL103" s="131"/>
      <c r="AM103" s="131"/>
      <c r="AN103" s="131"/>
      <c r="AO103" s="131"/>
      <c r="AP103" s="131"/>
      <c r="AQ103" s="131"/>
      <c r="AR103" s="131"/>
      <c r="AS103" s="131"/>
      <c r="AT103" s="132"/>
      <c r="AZ103" s="258"/>
      <c r="BA103" s="258"/>
      <c r="BB103" s="258"/>
      <c r="BC103" s="258"/>
      <c r="BD103" s="258"/>
      <c r="BE103" s="258"/>
      <c r="BF103" s="258"/>
      <c r="BG103" s="258"/>
      <c r="BH103" s="258"/>
    </row>
    <row r="104" spans="1:60" x14ac:dyDescent="0.25">
      <c r="AZ104" s="258"/>
      <c r="BA104" s="258"/>
      <c r="BB104" s="258"/>
      <c r="BC104" s="258"/>
      <c r="BD104" s="258"/>
      <c r="BE104" s="258"/>
      <c r="BF104" s="258"/>
      <c r="BG104" s="258"/>
      <c r="BH104" s="258"/>
    </row>
    <row r="105" spans="1:60" x14ac:dyDescent="0.25">
      <c r="AX105" s="76"/>
      <c r="AY105" s="76"/>
      <c r="AZ105" s="246"/>
      <c r="BA105" s="246"/>
      <c r="BB105" s="246"/>
      <c r="BC105" s="246"/>
      <c r="BD105" s="246"/>
      <c r="BE105" s="246"/>
      <c r="BF105" s="246"/>
      <c r="BG105" s="246"/>
      <c r="BH105" s="246"/>
    </row>
  </sheetData>
  <mergeCells count="129">
    <mergeCell ref="V40:X40"/>
    <mergeCell ref="D37:AQ37"/>
    <mergeCell ref="A55:AQ55"/>
    <mergeCell ref="A33:U33"/>
    <mergeCell ref="A34:U34"/>
    <mergeCell ref="P39:X39"/>
    <mergeCell ref="A35:U35"/>
    <mergeCell ref="C87:AT87"/>
    <mergeCell ref="A28:G28"/>
    <mergeCell ref="H28:K28"/>
    <mergeCell ref="A52:AT52"/>
    <mergeCell ref="C68:AT68"/>
    <mergeCell ref="C75:AT76"/>
    <mergeCell ref="D45:AQ45"/>
    <mergeCell ref="P46:X46"/>
    <mergeCell ref="D46:J46"/>
    <mergeCell ref="V47:X47"/>
    <mergeCell ref="D44:AQ44"/>
    <mergeCell ref="A42:U42"/>
    <mergeCell ref="A51:AQ51"/>
    <mergeCell ref="A40:U40"/>
    <mergeCell ref="A41:U41"/>
    <mergeCell ref="V35:AQ35"/>
    <mergeCell ref="V33:X33"/>
    <mergeCell ref="A47:U47"/>
    <mergeCell ref="V41:X41"/>
    <mergeCell ref="A5:F5"/>
    <mergeCell ref="A3:AQ3"/>
    <mergeCell ref="AJ5:AQ5"/>
    <mergeCell ref="G5:H5"/>
    <mergeCell ref="G6:AQ6"/>
    <mergeCell ref="X5:Z5"/>
    <mergeCell ref="AA5:AB5"/>
    <mergeCell ref="P5:U5"/>
    <mergeCell ref="K5:O5"/>
    <mergeCell ref="AE5:AI5"/>
    <mergeCell ref="D39:J39"/>
    <mergeCell ref="V34:X34"/>
    <mergeCell ref="AC12:AQ12"/>
    <mergeCell ref="AC13:AQ13"/>
    <mergeCell ref="X12:AB12"/>
    <mergeCell ref="X13:AB13"/>
    <mergeCell ref="G12:U12"/>
    <mergeCell ref="A12:E12"/>
    <mergeCell ref="G13:U13"/>
    <mergeCell ref="P32:X32"/>
    <mergeCell ref="A26:AQ26"/>
    <mergeCell ref="D31:AQ31"/>
    <mergeCell ref="D32:J32"/>
    <mergeCell ref="V21:X21"/>
    <mergeCell ref="N22:P22"/>
    <mergeCell ref="L23:Q23"/>
    <mergeCell ref="L24:Q24"/>
    <mergeCell ref="A24:J24"/>
    <mergeCell ref="A23:J23"/>
    <mergeCell ref="Y24:AO24"/>
    <mergeCell ref="AP24:AR24"/>
    <mergeCell ref="AZ104:BH104"/>
    <mergeCell ref="D88:AQ88"/>
    <mergeCell ref="AP1:AT1"/>
    <mergeCell ref="V42:AQ42"/>
    <mergeCell ref="AK21:AP21"/>
    <mergeCell ref="AK22:AP22"/>
    <mergeCell ref="AK23:AP23"/>
    <mergeCell ref="D30:AQ30"/>
    <mergeCell ref="A15:AQ15"/>
    <mergeCell ref="AC11:AQ11"/>
    <mergeCell ref="X11:AB11"/>
    <mergeCell ref="A19:AQ19"/>
    <mergeCell ref="AC17:AQ17"/>
    <mergeCell ref="H17:J17"/>
    <mergeCell ref="Y17:AB17"/>
    <mergeCell ref="A22:M22"/>
    <mergeCell ref="A21:U21"/>
    <mergeCell ref="A2:AS2"/>
    <mergeCell ref="A13:E13"/>
    <mergeCell ref="A6:F6"/>
    <mergeCell ref="A9:AQ9"/>
    <mergeCell ref="A11:E11"/>
    <mergeCell ref="G11:U11"/>
    <mergeCell ref="D38:AQ38"/>
    <mergeCell ref="D64:AQ64"/>
    <mergeCell ref="D65:AQ65"/>
    <mergeCell ref="C57:AT57"/>
    <mergeCell ref="C62:AT62"/>
    <mergeCell ref="AZ105:BH105"/>
    <mergeCell ref="C79:AT79"/>
    <mergeCell ref="C80:AT80"/>
    <mergeCell ref="C81:AT81"/>
    <mergeCell ref="C82:AT82"/>
    <mergeCell ref="C83:AT83"/>
    <mergeCell ref="C84:AT84"/>
    <mergeCell ref="AZ97:BH97"/>
    <mergeCell ref="AZ98:BH98"/>
    <mergeCell ref="AZ99:BH99"/>
    <mergeCell ref="A91:AT92"/>
    <mergeCell ref="Q95:T95"/>
    <mergeCell ref="AP95:AQ95"/>
    <mergeCell ref="A95:G95"/>
    <mergeCell ref="Q93:T94"/>
    <mergeCell ref="A93:O94"/>
    <mergeCell ref="AZ100:BH100"/>
    <mergeCell ref="AZ101:BH101"/>
    <mergeCell ref="AZ102:BH102"/>
    <mergeCell ref="AZ103:BH103"/>
    <mergeCell ref="D89:AQ89"/>
    <mergeCell ref="Y46:AQ48"/>
    <mergeCell ref="Y39:AQ41"/>
    <mergeCell ref="Y32:AQ34"/>
    <mergeCell ref="A36:AT36"/>
    <mergeCell ref="A43:AT43"/>
    <mergeCell ref="A50:AT50"/>
    <mergeCell ref="AR30:AT35"/>
    <mergeCell ref="AR37:AT42"/>
    <mergeCell ref="AR44:AT49"/>
    <mergeCell ref="V48:X48"/>
    <mergeCell ref="A48:U48"/>
    <mergeCell ref="A49:U49"/>
    <mergeCell ref="V49:AQ49"/>
    <mergeCell ref="A53:AT53"/>
    <mergeCell ref="D58:AQ58"/>
    <mergeCell ref="D59:AQ59"/>
    <mergeCell ref="D63:AQ63"/>
    <mergeCell ref="D69:AT69"/>
    <mergeCell ref="D70:AT70"/>
    <mergeCell ref="D77:AT77"/>
    <mergeCell ref="A72:AT72"/>
    <mergeCell ref="A61:AQ61"/>
    <mergeCell ref="A54:AQ54"/>
  </mergeCells>
  <conditionalFormatting sqref="A36 AQ37:AQ38 AQ30:AQ31 A33:V35 AQ35 AQ49 AQ42 K32:Y32">
    <cfRule type="expression" dxfId="95" priority="17">
      <formula>OR($K$29=1, $K$29=2, $K$29=3)</formula>
    </cfRule>
  </conditionalFormatting>
  <conditionalFormatting sqref="A43 A37:AQ38 A42:AQ42 A40:X41">
    <cfRule type="expression" dxfId="94" priority="25">
      <formula>OR($K$29=2, $K$29=3)</formula>
    </cfRule>
  </conditionalFormatting>
  <conditionalFormatting sqref="A30:D32">
    <cfRule type="expression" dxfId="93" priority="137">
      <formula>OR($K$29=1, $K$29=2, $K$29=3)</formula>
    </cfRule>
  </conditionalFormatting>
  <conditionalFormatting sqref="A44:D46 A47:X48 A49:AQ49 K46:Y46">
    <cfRule type="expression" dxfId="92" priority="149">
      <formula>($K$29=3)</formula>
    </cfRule>
  </conditionalFormatting>
  <conditionalFormatting sqref="A39:Y39">
    <cfRule type="expression" dxfId="91" priority="145">
      <formula>OR($K$29=2, $K$29=3)</formula>
    </cfRule>
  </conditionalFormatting>
  <conditionalFormatting sqref="A53:AT53">
    <cfRule type="containsBlanks" dxfId="90" priority="185">
      <formula>LEN(TRIM(A53))=0</formula>
    </cfRule>
  </conditionalFormatting>
  <conditionalFormatting sqref="B58">
    <cfRule type="expression" dxfId="89" priority="6">
      <formula>OR(AND($B$58&lt;&gt;"", $H$17="State", $B$58&lt;&gt;"X"), AND($B$58&lt;&gt;"",$H$17="Federal", $B$58&lt;&gt;"X"))</formula>
    </cfRule>
  </conditionalFormatting>
  <conditionalFormatting sqref="B58:B59">
    <cfRule type="notContainsBlanks" dxfId="88" priority="7">
      <formula>LEN(TRIM(B58))&gt;0</formula>
    </cfRule>
  </conditionalFormatting>
  <conditionalFormatting sqref="B59">
    <cfRule type="expression" dxfId="87" priority="161">
      <formula>AND($H$17="Federal", $B$59&lt;&gt;"X")</formula>
    </cfRule>
  </conditionalFormatting>
  <conditionalFormatting sqref="B63">
    <cfRule type="expression" dxfId="86" priority="2">
      <formula>OR(AND($B$63&lt;&gt;"", $H$17="State", $B$63&lt;&gt;"X"), AND($B$63&lt;&gt;"",$H$17="Federal", $B$63&lt;&gt;"X"))</formula>
    </cfRule>
  </conditionalFormatting>
  <conditionalFormatting sqref="B63:B65 B69:B70 B77 B88:B89">
    <cfRule type="notContainsBlanks" dxfId="85" priority="5">
      <formula>LEN(TRIM(B63))&gt;0</formula>
    </cfRule>
  </conditionalFormatting>
  <conditionalFormatting sqref="B64">
    <cfRule type="expression" dxfId="84" priority="3">
      <formula>AND($H$17="Federal", $B$64&lt;&gt;"X")</formula>
    </cfRule>
  </conditionalFormatting>
  <conditionalFormatting sqref="B65">
    <cfRule type="expression" dxfId="83" priority="4">
      <formula>AND($H$17="Federal", $B$65&lt;&gt;"X")</formula>
    </cfRule>
  </conditionalFormatting>
  <conditionalFormatting sqref="B69">
    <cfRule type="expression" dxfId="82" priority="9">
      <formula>AND(OR($H$17="Federal", $H$17="State"), $B$69&lt;&gt;"X", $B$69&lt;&gt;"N/A")</formula>
    </cfRule>
  </conditionalFormatting>
  <conditionalFormatting sqref="B70">
    <cfRule type="expression" dxfId="81" priority="8">
      <formula>AND(OR($H$17="Federal", $H$17="State"), $B$70&lt;&gt;"X", $B$70&lt;&gt;"N/A")</formula>
    </cfRule>
  </conditionalFormatting>
  <conditionalFormatting sqref="B77">
    <cfRule type="expression" dxfId="80" priority="22">
      <formula>AND(OR($H$17="Federal", $H$17="State"), $B$77&lt;&gt;"X")</formula>
    </cfRule>
  </conditionalFormatting>
  <conditionalFormatting sqref="B88:B89">
    <cfRule type="containsBlanks" dxfId="79" priority="21">
      <formula>LEN(TRIM(B88))=0</formula>
    </cfRule>
  </conditionalFormatting>
  <conditionalFormatting sqref="D32:J32">
    <cfRule type="expression" dxfId="78" priority="82">
      <formula>AND(OR($K$29=1, $K$29=2,$K$29=3),$D$32="")</formula>
    </cfRule>
  </conditionalFormatting>
  <conditionalFormatting sqref="D39:J39">
    <cfRule type="expression" dxfId="77" priority="141">
      <formula>AND(OR($K$29=2,$K$29=3),$D$39="")</formula>
    </cfRule>
  </conditionalFormatting>
  <conditionalFormatting sqref="D46:J46">
    <cfRule type="expression" dxfId="76" priority="147">
      <formula>AND($K$29=3,$D$46="")</formula>
    </cfRule>
  </conditionalFormatting>
  <conditionalFormatting sqref="D30:AQ30">
    <cfRule type="expression" dxfId="75" priority="86">
      <formula>AND(OR($K$29=1, $K$29=2,$K$29=3),$D$30="")</formula>
    </cfRule>
  </conditionalFormatting>
  <conditionalFormatting sqref="D31:AQ31">
    <cfRule type="expression" dxfId="74" priority="83">
      <formula>AND(OR($K$29=1, $K$29=2,$K$29=3),$D$31="")</formula>
    </cfRule>
  </conditionalFormatting>
  <conditionalFormatting sqref="D37:AQ37">
    <cfRule type="expression" dxfId="73" priority="85">
      <formula>AND(OR($K$29=2,$K$29=3),$D$37="")</formula>
    </cfRule>
  </conditionalFormatting>
  <conditionalFormatting sqref="D38:AQ38">
    <cfRule type="expression" dxfId="72" priority="135">
      <formula>AND(OR($K$29=2,$K$29=3),$D$38="")</formula>
    </cfRule>
  </conditionalFormatting>
  <conditionalFormatting sqref="D44:AQ44">
    <cfRule type="expression" dxfId="71" priority="84">
      <formula>AND($K$29=3,$D$44="")</formula>
    </cfRule>
  </conditionalFormatting>
  <conditionalFormatting sqref="D45:AQ45">
    <cfRule type="expression" dxfId="70" priority="143">
      <formula>AND($K$29=3,$D$45="")</formula>
    </cfRule>
  </conditionalFormatting>
  <conditionalFormatting sqref="G5:H5">
    <cfRule type="containsBlanks" dxfId="69" priority="96">
      <formula>LEN(TRIM(G5))=0</formula>
    </cfRule>
  </conditionalFormatting>
  <conditionalFormatting sqref="G11:U13 AC11:AQ13">
    <cfRule type="containsBlanks" dxfId="68" priority="91">
      <formula>LEN(TRIM(G11))=0</formula>
    </cfRule>
  </conditionalFormatting>
  <conditionalFormatting sqref="G6:AQ6">
    <cfRule type="containsBlanks" dxfId="67" priority="90">
      <formula>LEN(TRIM(G6))=0</formula>
    </cfRule>
  </conditionalFormatting>
  <conditionalFormatting sqref="H17:J17">
    <cfRule type="expression" dxfId="66" priority="93">
      <formula>$H$17=""</formula>
    </cfRule>
  </conditionalFormatting>
  <conditionalFormatting sqref="H28:K28">
    <cfRule type="containsBlanks" dxfId="65" priority="10">
      <formula>LEN(TRIM(H28))=0</formula>
    </cfRule>
  </conditionalFormatting>
  <conditionalFormatting sqref="K29">
    <cfRule type="containsBlanks" dxfId="64" priority="95">
      <formula>LEN(TRIM(K29))=0</formula>
    </cfRule>
  </conditionalFormatting>
  <conditionalFormatting sqref="L23">
    <cfRule type="containsBlanks" dxfId="63" priority="37">
      <formula>LEN(TRIM(L23))=0</formula>
    </cfRule>
  </conditionalFormatting>
  <conditionalFormatting sqref="N22:P22">
    <cfRule type="containsBlanks" dxfId="62" priority="18">
      <formula>LEN(TRIM(N22))=0</formula>
    </cfRule>
  </conditionalFormatting>
  <conditionalFormatting sqref="P5:U5 V21:X21 L23:Q24">
    <cfRule type="containsBlanks" dxfId="61" priority="87">
      <formula>LEN(TRIM(L5))=0</formula>
    </cfRule>
  </conditionalFormatting>
  <conditionalFormatting sqref="V33:X33">
    <cfRule type="expression" dxfId="60" priority="55">
      <formula>AND(OR($K$29=1,$K$29=2,$K$29=3),$V$33="")</formula>
    </cfRule>
  </conditionalFormatting>
  <conditionalFormatting sqref="V34:X34">
    <cfRule type="expression" dxfId="59" priority="54">
      <formula>AND(OR($K$29=1,$K$29=2,$K$29=3),$V$34="")</formula>
    </cfRule>
  </conditionalFormatting>
  <conditionalFormatting sqref="V40:X40">
    <cfRule type="expression" dxfId="58" priority="44">
      <formula>AND(OR($K$29=2,$K$29=3),$V$40="")</formula>
    </cfRule>
  </conditionalFormatting>
  <conditionalFormatting sqref="V41:X41">
    <cfRule type="expression" dxfId="57" priority="45">
      <formula>AND(OR($K$29=2,$K$29=3),$V$41="")</formula>
    </cfRule>
  </conditionalFormatting>
  <conditionalFormatting sqref="V47:X47">
    <cfRule type="expression" dxfId="56" priority="49">
      <formula>AND($K$29=3,$V$47="")</formula>
    </cfRule>
  </conditionalFormatting>
  <conditionalFormatting sqref="V48:X48">
    <cfRule type="expression" dxfId="55" priority="48">
      <formula>AND($K$29=3,$V$48="")</formula>
    </cfRule>
  </conditionalFormatting>
  <conditionalFormatting sqref="V35:AQ35">
    <cfRule type="expression" dxfId="54" priority="53">
      <formula>AND(OR($K$29=1,$K$29=2, $K$29=3),$V$35="")</formula>
    </cfRule>
  </conditionalFormatting>
  <conditionalFormatting sqref="V42:AQ42">
    <cfRule type="expression" dxfId="53" priority="46">
      <formula>AND(OR($K$29=2,$K$29=3),$V$42="")</formula>
    </cfRule>
  </conditionalFormatting>
  <conditionalFormatting sqref="V49:AQ49">
    <cfRule type="expression" dxfId="52" priority="47">
      <formula>AND($K$29=3,$V$49="")</formula>
    </cfRule>
  </conditionalFormatting>
  <conditionalFormatting sqref="AA5:AB5">
    <cfRule type="containsBlanks" dxfId="51" priority="97">
      <formula>LEN(TRIM(AA5))=0</formula>
    </cfRule>
  </conditionalFormatting>
  <conditionalFormatting sqref="AC17:AQ17">
    <cfRule type="expression" dxfId="50" priority="160">
      <formula>AND(H17="Federal",AC17="")</formula>
    </cfRule>
  </conditionalFormatting>
  <conditionalFormatting sqref="AJ5:AQ5">
    <cfRule type="containsBlanks" dxfId="49" priority="20">
      <formula>LEN(TRIM(AJ5))=0</formula>
    </cfRule>
  </conditionalFormatting>
  <conditionalFormatting sqref="AP24">
    <cfRule type="expression" dxfId="48" priority="184">
      <formula>AND(($AP$24&gt;$N$22), $N$22&lt;&gt;"", $L$23&lt;&gt;"", $L$24&lt;&gt;"")</formula>
    </cfRule>
  </conditionalFormatting>
  <conditionalFormatting sqref="AP24:AR24">
    <cfRule type="containsBlanks" dxfId="47" priority="19">
      <formula>LEN(TRIM(AP24))=0</formula>
    </cfRule>
  </conditionalFormatting>
  <conditionalFormatting sqref="AQ44:AQ45">
    <cfRule type="expression" dxfId="46" priority="151">
      <formula>OR($K$29=1, $K$29=2, $K$29=3)</formula>
    </cfRule>
  </conditionalFormatting>
  <conditionalFormatting sqref="AR30">
    <cfRule type="expression" dxfId="45" priority="15">
      <formula>OR($K$29=1, $K$29=2, $K$29=3)</formula>
    </cfRule>
  </conditionalFormatting>
  <conditionalFormatting sqref="AR37">
    <cfRule type="expression" dxfId="44" priority="14">
      <formula>OR($K$29=2, $K$29=3)</formula>
    </cfRule>
  </conditionalFormatting>
  <conditionalFormatting sqref="AR44">
    <cfRule type="expression" dxfId="43" priority="13">
      <formula>$K$29=3</formula>
    </cfRule>
  </conditionalFormatting>
  <dataValidations count="2">
    <dataValidation type="list" showInputMessage="1" showErrorMessage="1" sqref="H17" xr:uid="{7F87484D-EB3E-49F0-912A-3B1119EB18F5}">
      <formula1>Category</formula1>
    </dataValidation>
    <dataValidation type="list" allowBlank="1" showInputMessage="1" showErrorMessage="1" sqref="V49 V35 V42" xr:uid="{5EEA2359-A2EE-41E1-987A-C08482D9B837}">
      <formula1>INDIRECT($H$17)</formula1>
    </dataValidation>
  </dataValidations>
  <printOptions horizontalCentered="1" verticalCentered="1"/>
  <pageMargins left="0.05" right="0.05" top="0.2" bottom="0.2" header="0" footer="0"/>
  <pageSetup paperSize="5" scale="73" orientation="portrait" r:id="rId1"/>
  <headerFooter>
    <oddHeader xml:space="preserve">&amp;R&amp;"Times New Roman,Regular"
</oddHeader>
    <firstHeader>&amp;C&amp;"Times New Roman,Regular"Connecticut Department of Transportation
CLA-12: Request to Sublet Form 
&amp;R&amp;"Times New Roman,Regular"&amp;9Rev 5/2023</firstHeader>
  </headerFooter>
  <ignoredErrors>
    <ignoredError sqref="A79:B84"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55" r:id="rId4" name="Option Button 7">
              <controlPr defaultSize="0" autoFill="0" autoLine="0" autoPict="0" altText="">
                <anchor moveWithCells="1">
                  <from>
                    <xdr:col>6</xdr:col>
                    <xdr:colOff>0</xdr:colOff>
                    <xdr:row>6</xdr:row>
                    <xdr:rowOff>0</xdr:rowOff>
                  </from>
                  <to>
                    <xdr:col>7</xdr:col>
                    <xdr:colOff>123825</xdr:colOff>
                    <xdr:row>7</xdr:row>
                    <xdr:rowOff>28575</xdr:rowOff>
                  </to>
                </anchor>
              </controlPr>
            </control>
          </mc:Choice>
        </mc:AlternateContent>
        <mc:AlternateContent xmlns:mc="http://schemas.openxmlformats.org/markup-compatibility/2006">
          <mc:Choice Requires="x14">
            <control shapeId="2056" r:id="rId5" name="Option Button 8">
              <controlPr defaultSize="0" autoFill="0" autoLine="0" autoPict="0" altText="">
                <anchor moveWithCells="1">
                  <from>
                    <xdr:col>12</xdr:col>
                    <xdr:colOff>0</xdr:colOff>
                    <xdr:row>6</xdr:row>
                    <xdr:rowOff>0</xdr:rowOff>
                  </from>
                  <to>
                    <xdr:col>13</xdr:col>
                    <xdr:colOff>123825</xdr:colOff>
                    <xdr:row>7</xdr:row>
                    <xdr:rowOff>28575</xdr:rowOff>
                  </to>
                </anchor>
              </controlPr>
            </control>
          </mc:Choice>
        </mc:AlternateContent>
        <mc:AlternateContent xmlns:mc="http://schemas.openxmlformats.org/markup-compatibility/2006">
          <mc:Choice Requires="x14">
            <control shapeId="2057" r:id="rId6" name="Option Button 9">
              <controlPr defaultSize="0" autoFill="0" autoLine="0" autoPict="0" altText="">
                <anchor moveWithCells="1">
                  <from>
                    <xdr:col>19</xdr:col>
                    <xdr:colOff>0</xdr:colOff>
                    <xdr:row>6</xdr:row>
                    <xdr:rowOff>0</xdr:rowOff>
                  </from>
                  <to>
                    <xdr:col>20</xdr:col>
                    <xdr:colOff>123825</xdr:colOff>
                    <xdr:row>7</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8">
        <x14:dataValidation type="list" allowBlank="1" showInputMessage="1" showErrorMessage="1" xr:uid="{63AB28E4-4518-4CE7-B26C-79913238B770}">
          <x14:formula1>
            <xm:f>Data!$A$11:$A$13</xm:f>
          </x14:formula1>
          <xm:sqref>V40:V41 V33:V34 V47:V48</xm:sqref>
        </x14:dataValidation>
        <x14:dataValidation type="list" allowBlank="1" showInputMessage="1" showErrorMessage="1" xr:uid="{744CBBD4-37C6-4E12-AD1D-3937FDC52345}">
          <x14:formula1>
            <xm:f>Data!$A$20:$A$25</xm:f>
          </x14:formula1>
          <xm:sqref>A53</xm:sqref>
        </x14:dataValidation>
        <x14:dataValidation type="list" allowBlank="1" showInputMessage="1" showErrorMessage="1" xr:uid="{D6FB8EA9-C8A0-471F-A81D-48F5EBD19DAC}">
          <x14:formula1>
            <xm:f>Data!$A$33:$A$34</xm:f>
          </x14:formula1>
          <xm:sqref>B77 B89 B58:B59 B64:B65</xm:sqref>
        </x14:dataValidation>
        <x14:dataValidation type="list" allowBlank="1" showInputMessage="1" showErrorMessage="1" xr:uid="{48771644-8FE8-447D-8A0C-460B9105176D}">
          <x14:formula1>
            <xm:f>Data!$A$37:$A$42</xm:f>
          </x14:formula1>
          <xm:sqref>AA5</xm:sqref>
        </x14:dataValidation>
        <x14:dataValidation type="list" showInputMessage="1" showErrorMessage="1" xr:uid="{CFEDF195-53C8-4C35-9D7A-461C70C8EA3A}">
          <x14:formula1>
            <xm:f>Data!$A$44:$A$144</xm:f>
          </x14:formula1>
          <xm:sqref>G5:H5</xm:sqref>
        </x14:dataValidation>
        <x14:dataValidation type="list" showInputMessage="1" showErrorMessage="1" xr:uid="{1C50A427-BB3C-4BF5-BDF9-879590C29D01}">
          <x14:formula1>
            <xm:f>Data!$K$7:$K$10</xm:f>
          </x14:formula1>
          <xm:sqref>K29</xm:sqref>
        </x14:dataValidation>
        <x14:dataValidation type="list" allowBlank="1" showInputMessage="1" showErrorMessage="1" xr:uid="{FD2B1E39-02F8-420A-A815-9FBC5EECCB81}">
          <x14:formula1>
            <xm:f>Data!$A$1:$A$4</xm:f>
          </x14:formula1>
          <xm:sqref>P18</xm:sqref>
        </x14:dataValidation>
        <x14:dataValidation type="list" allowBlank="1" showInputMessage="1" showErrorMessage="1" xr:uid="{7A039202-3205-4BB4-AFD2-4E2F00951633}">
          <x14:formula1>
            <xm:f>Data!$A$33:$A$35</xm:f>
          </x14:formula1>
          <xm:sqref>B69:B70 B88 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3CC4F-C302-4350-8A3B-C86CE0B71C21}">
  <sheetPr>
    <pageSetUpPr fitToPage="1"/>
  </sheetPr>
  <dimension ref="A1:BH84"/>
  <sheetViews>
    <sheetView showGridLines="0" tabSelected="1" showWhiteSpace="0" view="pageLayout" zoomScaleNormal="100" zoomScaleSheetLayoutView="100" workbookViewId="0">
      <selection activeCell="G5" sqref="G5:H5"/>
    </sheetView>
  </sheetViews>
  <sheetFormatPr defaultColWidth="9.140625" defaultRowHeight="15" x14ac:dyDescent="0.25"/>
  <cols>
    <col min="1" max="3" width="2.7109375" style="63" customWidth="1"/>
    <col min="4" max="4" width="3" style="63" customWidth="1"/>
    <col min="5" max="7" width="2.7109375" style="63" customWidth="1"/>
    <col min="8" max="8" width="3.140625" style="63" customWidth="1"/>
    <col min="9" max="20" width="2.7109375" style="63" customWidth="1"/>
    <col min="21" max="21" width="3.28515625" style="63" customWidth="1"/>
    <col min="22" max="46" width="2.7109375" style="63" customWidth="1"/>
    <col min="47" max="16384" width="9.140625" style="63"/>
  </cols>
  <sheetData>
    <row r="1" spans="1:46" ht="15.75" thickBot="1" x14ac:dyDescent="0.3">
      <c r="AP1" s="274" t="s">
        <v>452</v>
      </c>
      <c r="AQ1" s="274"/>
      <c r="AR1" s="274"/>
      <c r="AS1" s="274"/>
      <c r="AT1" s="274"/>
    </row>
    <row r="2" spans="1:46" ht="35.1" customHeight="1" thickBot="1" x14ac:dyDescent="0.3">
      <c r="A2" s="284" t="s">
        <v>1</v>
      </c>
      <c r="B2" s="305"/>
      <c r="C2" s="305"/>
      <c r="D2" s="305"/>
      <c r="E2" s="305"/>
      <c r="F2" s="305"/>
      <c r="G2" s="305"/>
      <c r="H2" s="305"/>
      <c r="I2" s="305"/>
      <c r="J2" s="305"/>
      <c r="K2" s="305"/>
      <c r="L2" s="305"/>
      <c r="M2" s="305"/>
      <c r="N2" s="305"/>
      <c r="O2" s="305"/>
      <c r="P2" s="305"/>
      <c r="Q2" s="305"/>
      <c r="R2" s="305"/>
      <c r="S2" s="305"/>
      <c r="T2" s="305"/>
      <c r="U2" s="305"/>
      <c r="V2" s="305"/>
      <c r="W2" s="305"/>
      <c r="X2" s="305"/>
      <c r="Y2" s="305"/>
      <c r="Z2" s="305"/>
      <c r="AA2" s="305"/>
      <c r="AB2" s="305"/>
      <c r="AC2" s="305"/>
      <c r="AD2" s="305"/>
      <c r="AE2" s="305"/>
      <c r="AF2" s="305"/>
      <c r="AG2" s="305"/>
      <c r="AH2" s="305"/>
      <c r="AI2" s="305"/>
      <c r="AJ2" s="305"/>
      <c r="AK2" s="305"/>
      <c r="AL2" s="305"/>
      <c r="AM2" s="305"/>
      <c r="AN2" s="305"/>
      <c r="AO2" s="305"/>
      <c r="AP2" s="305"/>
      <c r="AQ2" s="305"/>
      <c r="AR2" s="305"/>
      <c r="AS2" s="305"/>
      <c r="AT2" s="306"/>
    </row>
    <row r="3" spans="1:46" ht="15" customHeight="1" thickBot="1" x14ac:dyDescent="0.3">
      <c r="A3" s="292" t="s">
        <v>2</v>
      </c>
      <c r="B3" s="29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64"/>
      <c r="AS3" s="64"/>
      <c r="AT3" s="65"/>
    </row>
    <row r="4" spans="1:46" ht="7.5" customHeight="1" x14ac:dyDescent="0.25">
      <c r="A4" s="66"/>
      <c r="B4" s="67"/>
      <c r="C4" s="67"/>
      <c r="D4" s="67"/>
      <c r="E4" s="67"/>
      <c r="F4" s="67"/>
      <c r="G4" s="67"/>
      <c r="H4" s="67"/>
      <c r="I4" s="67"/>
      <c r="J4" s="67"/>
      <c r="K4" s="67"/>
      <c r="L4" s="67"/>
      <c r="M4" s="67"/>
      <c r="N4" s="67"/>
      <c r="O4" s="67"/>
      <c r="P4" s="68"/>
      <c r="Q4" s="68"/>
      <c r="R4" s="68"/>
      <c r="S4" s="68"/>
      <c r="T4" s="68"/>
      <c r="U4" s="68"/>
      <c r="V4" s="68"/>
      <c r="W4" s="68"/>
      <c r="X4" s="68"/>
      <c r="Y4" s="68"/>
      <c r="Z4" s="68"/>
      <c r="AA4" s="68"/>
      <c r="AB4" s="68"/>
      <c r="AC4" s="68"/>
      <c r="AD4" s="68"/>
      <c r="AE4" s="68"/>
      <c r="AF4" s="68"/>
      <c r="AG4" s="68"/>
      <c r="AH4" s="68"/>
      <c r="AI4" s="68"/>
      <c r="AJ4" s="68"/>
      <c r="AK4" s="68"/>
      <c r="AL4" s="64"/>
      <c r="AM4" s="64"/>
      <c r="AN4" s="64"/>
      <c r="AO4" s="64"/>
      <c r="AP4" s="64"/>
      <c r="AQ4" s="64"/>
      <c r="AR4" s="64"/>
      <c r="AS4" s="64"/>
      <c r="AT4" s="65"/>
    </row>
    <row r="5" spans="1:46" ht="15" customHeight="1" x14ac:dyDescent="0.25">
      <c r="A5" s="283" t="s">
        <v>3</v>
      </c>
      <c r="B5" s="283"/>
      <c r="C5" s="283"/>
      <c r="D5" s="283"/>
      <c r="E5" s="283"/>
      <c r="F5" s="283"/>
      <c r="G5" s="278"/>
      <c r="H5" s="278"/>
      <c r="I5" s="157"/>
      <c r="J5" s="216"/>
      <c r="K5" s="229" t="s">
        <v>4</v>
      </c>
      <c r="L5" s="229"/>
      <c r="M5" s="229"/>
      <c r="N5" s="229"/>
      <c r="O5" s="229"/>
      <c r="P5" s="294"/>
      <c r="Q5" s="294"/>
      <c r="R5" s="294"/>
      <c r="S5" s="294"/>
      <c r="T5" s="294"/>
      <c r="U5" s="294"/>
      <c r="V5" s="157"/>
      <c r="W5" s="216"/>
      <c r="X5" s="229" t="s">
        <v>5</v>
      </c>
      <c r="Y5" s="229"/>
      <c r="Z5" s="229"/>
      <c r="AA5" s="278"/>
      <c r="AB5" s="278"/>
      <c r="AC5" s="157"/>
      <c r="AD5" s="157"/>
      <c r="AE5" s="251" t="s">
        <v>6</v>
      </c>
      <c r="AF5" s="251"/>
      <c r="AG5" s="251"/>
      <c r="AH5" s="251"/>
      <c r="AI5" s="251"/>
      <c r="AJ5" s="293" t="str">
        <f>IF(AA5="", "", VLOOKUP(AA5, Data!A37:B42, 2, "FALSE"))</f>
        <v/>
      </c>
      <c r="AK5" s="293"/>
      <c r="AL5" s="293"/>
      <c r="AM5" s="293"/>
      <c r="AN5" s="293"/>
      <c r="AO5" s="293"/>
      <c r="AP5" s="293"/>
      <c r="AQ5" s="293"/>
      <c r="AT5" s="70"/>
    </row>
    <row r="6" spans="1:46" x14ac:dyDescent="0.25">
      <c r="A6" s="283" t="s">
        <v>7</v>
      </c>
      <c r="B6" s="304"/>
      <c r="C6" s="304"/>
      <c r="D6" s="304"/>
      <c r="E6" s="304"/>
      <c r="F6" s="304"/>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78"/>
      <c r="AN6" s="278"/>
      <c r="AO6" s="278"/>
      <c r="AP6" s="278"/>
      <c r="AQ6" s="278"/>
      <c r="AT6" s="70"/>
    </row>
    <row r="7" spans="1:46" ht="7.5" customHeight="1" thickBot="1" x14ac:dyDescent="0.3">
      <c r="A7" s="190"/>
      <c r="B7" s="191"/>
      <c r="C7" s="191"/>
      <c r="D7" s="191"/>
      <c r="E7" s="191"/>
      <c r="F7" s="191"/>
      <c r="G7" s="191"/>
      <c r="H7" s="191"/>
      <c r="I7" s="191"/>
      <c r="J7" s="191"/>
      <c r="K7" s="191"/>
      <c r="L7" s="191"/>
      <c r="M7" s="191"/>
      <c r="N7" s="192"/>
      <c r="O7" s="192"/>
      <c r="P7" s="192"/>
      <c r="Q7" s="192"/>
      <c r="R7" s="192"/>
      <c r="S7" s="192"/>
      <c r="T7" s="192"/>
      <c r="U7" s="192"/>
      <c r="V7" s="192"/>
      <c r="W7" s="192"/>
      <c r="X7" s="192"/>
      <c r="Y7" s="192"/>
      <c r="Z7" s="192"/>
      <c r="AA7" s="192"/>
      <c r="AB7" s="192"/>
      <c r="AC7" s="192"/>
      <c r="AD7" s="192"/>
      <c r="AE7" s="192"/>
      <c r="AF7" s="192"/>
      <c r="AG7" s="192"/>
      <c r="AH7" s="192"/>
      <c r="AI7" s="74"/>
      <c r="AJ7" s="74"/>
      <c r="AK7" s="74"/>
      <c r="AL7" s="193"/>
      <c r="AM7" s="193"/>
      <c r="AN7" s="193"/>
      <c r="AO7" s="193"/>
      <c r="AP7" s="193"/>
      <c r="AQ7" s="193"/>
      <c r="AR7" s="188"/>
      <c r="AS7" s="188"/>
      <c r="AT7" s="189"/>
    </row>
    <row r="8" spans="1:46" ht="15" customHeight="1" thickBot="1" x14ac:dyDescent="0.3">
      <c r="A8" s="280" t="s">
        <v>11</v>
      </c>
      <c r="B8" s="280"/>
      <c r="C8" s="280"/>
      <c r="D8" s="280"/>
      <c r="E8" s="280"/>
      <c r="F8" s="280"/>
      <c r="G8" s="280"/>
      <c r="H8" s="280"/>
      <c r="I8" s="280"/>
      <c r="J8" s="280"/>
      <c r="K8" s="280"/>
      <c r="L8" s="280"/>
      <c r="M8" s="280"/>
      <c r="N8" s="280"/>
      <c r="O8" s="280"/>
      <c r="P8" s="280"/>
      <c r="Q8" s="280"/>
      <c r="R8" s="280"/>
      <c r="S8" s="280"/>
      <c r="T8" s="280"/>
      <c r="U8" s="280"/>
      <c r="V8" s="280"/>
      <c r="W8" s="280"/>
      <c r="X8" s="280"/>
      <c r="Y8" s="280"/>
      <c r="Z8" s="280"/>
      <c r="AA8" s="280"/>
      <c r="AB8" s="280"/>
      <c r="AC8" s="280"/>
      <c r="AD8" s="280"/>
      <c r="AE8" s="280"/>
      <c r="AF8" s="280"/>
      <c r="AG8" s="280"/>
      <c r="AH8" s="280"/>
      <c r="AI8" s="280"/>
      <c r="AJ8" s="280"/>
      <c r="AK8" s="280"/>
      <c r="AL8" s="280"/>
      <c r="AM8" s="280"/>
      <c r="AN8" s="280"/>
      <c r="AO8" s="280"/>
      <c r="AP8" s="280"/>
      <c r="AQ8" s="280"/>
      <c r="AR8" s="64"/>
      <c r="AS8" s="64"/>
      <c r="AT8" s="65"/>
    </row>
    <row r="9" spans="1:46" ht="7.5" customHeight="1" x14ac:dyDescent="0.25">
      <c r="A9" s="66"/>
      <c r="B9" s="67"/>
      <c r="C9" s="67"/>
      <c r="D9" s="67"/>
      <c r="E9" s="67"/>
      <c r="F9" s="67"/>
      <c r="G9" s="67"/>
      <c r="H9" s="67"/>
      <c r="I9" s="67"/>
      <c r="J9" s="67"/>
      <c r="K9" s="67"/>
      <c r="L9" s="67"/>
      <c r="M9" s="67"/>
      <c r="N9" s="67"/>
      <c r="O9" s="67"/>
      <c r="P9" s="68"/>
      <c r="Q9" s="68"/>
      <c r="R9" s="68"/>
      <c r="S9" s="68"/>
      <c r="T9" s="68"/>
      <c r="U9" s="68"/>
      <c r="V9" s="68"/>
      <c r="W9" s="68"/>
      <c r="X9" s="68"/>
      <c r="Y9" s="68"/>
      <c r="Z9" s="68"/>
      <c r="AA9" s="68"/>
      <c r="AB9" s="68"/>
      <c r="AC9" s="68"/>
      <c r="AD9" s="68"/>
      <c r="AE9" s="68"/>
      <c r="AF9" s="68"/>
      <c r="AG9" s="68"/>
      <c r="AH9" s="68"/>
      <c r="AI9" s="68"/>
      <c r="AJ9" s="68"/>
      <c r="AK9" s="68"/>
      <c r="AL9" s="64"/>
      <c r="AM9" s="64"/>
      <c r="AN9" s="64"/>
      <c r="AO9" s="64"/>
      <c r="AP9" s="64"/>
      <c r="AQ9" s="64"/>
      <c r="AR9" s="64"/>
      <c r="AS9" s="64"/>
      <c r="AT9" s="65"/>
    </row>
    <row r="10" spans="1:46" ht="15" customHeight="1" x14ac:dyDescent="0.25">
      <c r="A10" s="285" t="s">
        <v>12</v>
      </c>
      <c r="B10" s="285"/>
      <c r="C10" s="285"/>
      <c r="D10" s="285"/>
      <c r="E10" s="285"/>
      <c r="F10" s="206"/>
      <c r="G10" s="278"/>
      <c r="H10" s="278"/>
      <c r="I10" s="278"/>
      <c r="J10" s="278"/>
      <c r="K10" s="278"/>
      <c r="L10" s="278"/>
      <c r="M10" s="278"/>
      <c r="N10" s="278"/>
      <c r="O10" s="278"/>
      <c r="P10" s="278"/>
      <c r="Q10" s="278"/>
      <c r="R10" s="278"/>
      <c r="S10" s="278"/>
      <c r="T10" s="278"/>
      <c r="U10" s="278"/>
      <c r="V10" s="206"/>
      <c r="W10" s="159"/>
      <c r="X10" s="279" t="s">
        <v>13</v>
      </c>
      <c r="Y10" s="279"/>
      <c r="Z10" s="279"/>
      <c r="AA10" s="279"/>
      <c r="AB10" s="279"/>
      <c r="AC10" s="278"/>
      <c r="AD10" s="278"/>
      <c r="AE10" s="278"/>
      <c r="AF10" s="278"/>
      <c r="AG10" s="278"/>
      <c r="AH10" s="278"/>
      <c r="AI10" s="278"/>
      <c r="AJ10" s="278"/>
      <c r="AK10" s="278"/>
      <c r="AL10" s="278"/>
      <c r="AM10" s="278"/>
      <c r="AN10" s="278"/>
      <c r="AO10" s="278"/>
      <c r="AP10" s="278"/>
      <c r="AQ10" s="278"/>
      <c r="AT10" s="70"/>
    </row>
    <row r="11" spans="1:46" x14ac:dyDescent="0.25">
      <c r="A11" s="285" t="s">
        <v>14</v>
      </c>
      <c r="B11" s="285"/>
      <c r="C11" s="285"/>
      <c r="D11" s="285"/>
      <c r="E11" s="285"/>
      <c r="F11" s="194"/>
      <c r="G11" s="278"/>
      <c r="H11" s="278"/>
      <c r="I11" s="278"/>
      <c r="J11" s="278"/>
      <c r="K11" s="278"/>
      <c r="L11" s="278"/>
      <c r="M11" s="278"/>
      <c r="N11" s="278"/>
      <c r="O11" s="278"/>
      <c r="P11" s="278"/>
      <c r="Q11" s="278"/>
      <c r="R11" s="278"/>
      <c r="S11" s="278"/>
      <c r="T11" s="278"/>
      <c r="U11" s="278"/>
      <c r="V11" s="206"/>
      <c r="W11" s="216"/>
      <c r="X11" s="279" t="s">
        <v>15</v>
      </c>
      <c r="Y11" s="279"/>
      <c r="Z11" s="279"/>
      <c r="AA11" s="279"/>
      <c r="AB11" s="279"/>
      <c r="AC11" s="278"/>
      <c r="AD11" s="278"/>
      <c r="AE11" s="278"/>
      <c r="AF11" s="278"/>
      <c r="AG11" s="278"/>
      <c r="AH11" s="278"/>
      <c r="AI11" s="278"/>
      <c r="AJ11" s="278"/>
      <c r="AK11" s="278"/>
      <c r="AL11" s="278"/>
      <c r="AM11" s="278"/>
      <c r="AN11" s="278"/>
      <c r="AO11" s="278"/>
      <c r="AP11" s="278"/>
      <c r="AQ11" s="278"/>
      <c r="AT11" s="70"/>
    </row>
    <row r="12" spans="1:46" ht="15" customHeight="1" x14ac:dyDescent="0.25">
      <c r="A12" s="285" t="s">
        <v>16</v>
      </c>
      <c r="B12" s="285"/>
      <c r="C12" s="285"/>
      <c r="D12" s="285"/>
      <c r="E12" s="285"/>
      <c r="F12" s="216"/>
      <c r="G12" s="278"/>
      <c r="H12" s="278"/>
      <c r="I12" s="278"/>
      <c r="J12" s="278"/>
      <c r="K12" s="278"/>
      <c r="L12" s="278"/>
      <c r="M12" s="278"/>
      <c r="N12" s="278"/>
      <c r="O12" s="278"/>
      <c r="P12" s="278"/>
      <c r="Q12" s="278"/>
      <c r="R12" s="278"/>
      <c r="S12" s="278"/>
      <c r="T12" s="278"/>
      <c r="U12" s="278"/>
      <c r="V12" s="194"/>
      <c r="W12" s="194"/>
      <c r="X12" s="279" t="s">
        <v>17</v>
      </c>
      <c r="Y12" s="279"/>
      <c r="Z12" s="279"/>
      <c r="AA12" s="279"/>
      <c r="AB12" s="279"/>
      <c r="AC12" s="278"/>
      <c r="AD12" s="278"/>
      <c r="AE12" s="278"/>
      <c r="AF12" s="278"/>
      <c r="AG12" s="278"/>
      <c r="AH12" s="278"/>
      <c r="AI12" s="278"/>
      <c r="AJ12" s="278"/>
      <c r="AK12" s="278"/>
      <c r="AL12" s="278"/>
      <c r="AM12" s="278"/>
      <c r="AN12" s="278"/>
      <c r="AO12" s="278"/>
      <c r="AP12" s="278"/>
      <c r="AQ12" s="278"/>
      <c r="AT12" s="70"/>
    </row>
    <row r="13" spans="1:46" ht="7.5" customHeight="1" thickBot="1" x14ac:dyDescent="0.3">
      <c r="A13" s="207"/>
      <c r="B13" s="194"/>
      <c r="C13" s="194"/>
      <c r="D13" s="194"/>
      <c r="E13" s="194"/>
      <c r="F13" s="194"/>
      <c r="G13" s="194"/>
      <c r="H13" s="194"/>
      <c r="I13" s="194"/>
      <c r="J13" s="194"/>
      <c r="K13" s="194"/>
      <c r="L13" s="194"/>
      <c r="M13" s="194"/>
      <c r="N13" s="194"/>
      <c r="O13" s="194"/>
      <c r="P13" s="194"/>
      <c r="Q13" s="194"/>
      <c r="R13" s="194"/>
      <c r="S13" s="194"/>
      <c r="T13" s="194"/>
      <c r="U13" s="194"/>
      <c r="V13" s="194"/>
      <c r="W13" s="194"/>
      <c r="X13" s="76"/>
      <c r="Y13" s="76"/>
      <c r="Z13" s="76"/>
      <c r="AA13" s="76"/>
      <c r="AB13" s="76"/>
      <c r="AC13" s="76"/>
      <c r="AD13" s="76"/>
      <c r="AE13" s="76"/>
      <c r="AF13" s="76"/>
      <c r="AG13" s="76"/>
      <c r="AH13" s="76"/>
      <c r="AI13" s="76"/>
      <c r="AJ13" s="76"/>
      <c r="AK13" s="76"/>
      <c r="AT13" s="70"/>
    </row>
    <row r="14" spans="1:46" ht="15" customHeight="1" thickBot="1" x14ac:dyDescent="0.3">
      <c r="A14" s="277" t="s">
        <v>18</v>
      </c>
      <c r="B14" s="277"/>
      <c r="C14" s="277"/>
      <c r="D14" s="277"/>
      <c r="E14" s="277"/>
      <c r="F14" s="277"/>
      <c r="G14" s="277"/>
      <c r="H14" s="277"/>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7"/>
      <c r="AG14" s="277"/>
      <c r="AH14" s="277"/>
      <c r="AI14" s="277"/>
      <c r="AJ14" s="277"/>
      <c r="AK14" s="277"/>
      <c r="AL14" s="277"/>
      <c r="AM14" s="277"/>
      <c r="AN14" s="277"/>
      <c r="AO14" s="277"/>
      <c r="AP14" s="277"/>
      <c r="AQ14" s="277"/>
      <c r="AR14" s="78"/>
      <c r="AS14" s="78"/>
      <c r="AT14" s="79"/>
    </row>
    <row r="15" spans="1:46" ht="7.5" customHeight="1" x14ac:dyDescent="0.25">
      <c r="A15" s="66"/>
      <c r="B15" s="67"/>
      <c r="C15" s="67"/>
      <c r="D15" s="67"/>
      <c r="E15" s="67"/>
      <c r="F15" s="67"/>
      <c r="G15" s="67"/>
      <c r="H15" s="67"/>
      <c r="I15" s="67"/>
      <c r="J15" s="67"/>
      <c r="K15" s="67"/>
      <c r="L15" s="67"/>
      <c r="M15" s="67"/>
      <c r="N15" s="67"/>
      <c r="O15" s="67"/>
      <c r="P15" s="68"/>
      <c r="Q15" s="68"/>
      <c r="R15" s="68"/>
      <c r="S15" s="68"/>
      <c r="T15" s="68"/>
      <c r="U15" s="68"/>
      <c r="V15" s="68"/>
      <c r="W15" s="68"/>
      <c r="X15" s="68"/>
      <c r="Y15" s="68"/>
      <c r="Z15" s="68"/>
      <c r="AA15" s="68"/>
      <c r="AB15" s="68"/>
      <c r="AC15" s="68"/>
      <c r="AD15" s="68"/>
      <c r="AE15" s="68"/>
      <c r="AF15" s="68"/>
      <c r="AG15" s="68"/>
      <c r="AH15" s="68"/>
      <c r="AI15" s="68"/>
      <c r="AJ15" s="68"/>
      <c r="AK15" s="68"/>
      <c r="AL15" s="64"/>
      <c r="AM15" s="64"/>
      <c r="AN15" s="64"/>
      <c r="AO15" s="64"/>
      <c r="AP15" s="64"/>
      <c r="AQ15" s="64"/>
      <c r="AR15" s="64"/>
      <c r="AS15" s="64"/>
      <c r="AT15" s="65"/>
    </row>
    <row r="16" spans="1:46" ht="15" customHeight="1" x14ac:dyDescent="0.25">
      <c r="A16" s="80" t="s">
        <v>19</v>
      </c>
      <c r="B16" s="76"/>
      <c r="C16" s="76"/>
      <c r="D16" s="76"/>
      <c r="E16" s="76"/>
      <c r="F16" s="76"/>
      <c r="G16" s="76"/>
      <c r="H16" s="281"/>
      <c r="I16" s="281"/>
      <c r="J16" s="281"/>
      <c r="L16" s="76"/>
      <c r="M16" s="76"/>
      <c r="N16" s="76"/>
      <c r="O16" s="76"/>
      <c r="T16" s="76"/>
      <c r="U16" s="76"/>
      <c r="V16" s="76"/>
      <c r="W16" s="76"/>
      <c r="X16" s="76"/>
      <c r="Y16" s="282" t="str">
        <f>IF(H16="Federal", Federal!A10, "")</f>
        <v/>
      </c>
      <c r="Z16" s="282"/>
      <c r="AA16" s="282"/>
      <c r="AB16" s="282"/>
      <c r="AC16" s="278"/>
      <c r="AD16" s="278"/>
      <c r="AE16" s="278"/>
      <c r="AF16" s="278"/>
      <c r="AG16" s="278"/>
      <c r="AH16" s="278"/>
      <c r="AI16" s="278"/>
      <c r="AJ16" s="278"/>
      <c r="AK16" s="278"/>
      <c r="AL16" s="278"/>
      <c r="AM16" s="278"/>
      <c r="AN16" s="278"/>
      <c r="AO16" s="278"/>
      <c r="AP16" s="278"/>
      <c r="AQ16" s="278"/>
      <c r="AT16" s="70"/>
    </row>
    <row r="17" spans="1:46" ht="7.5" customHeight="1" thickBot="1" x14ac:dyDescent="0.3">
      <c r="A17" s="71"/>
      <c r="B17" s="72"/>
      <c r="C17" s="72"/>
      <c r="D17" s="72"/>
      <c r="E17" s="72"/>
      <c r="F17" s="72"/>
      <c r="G17" s="72"/>
      <c r="H17" s="72"/>
      <c r="I17" s="72"/>
      <c r="J17" s="72"/>
      <c r="K17" s="72"/>
      <c r="L17" s="72"/>
      <c r="M17" s="72"/>
      <c r="N17" s="72"/>
      <c r="O17" s="72"/>
      <c r="P17" s="72"/>
      <c r="Q17" s="75"/>
      <c r="R17" s="75"/>
      <c r="S17" s="72"/>
      <c r="T17" s="72"/>
      <c r="U17" s="72"/>
      <c r="V17" s="72"/>
      <c r="W17" s="72"/>
      <c r="X17" s="72"/>
      <c r="Y17" s="81"/>
      <c r="Z17" s="81"/>
      <c r="AA17" s="81"/>
      <c r="AB17" s="81"/>
      <c r="AC17" s="81"/>
      <c r="AD17" s="81"/>
      <c r="AE17" s="81"/>
      <c r="AF17" s="81"/>
      <c r="AG17" s="81"/>
      <c r="AH17" s="81"/>
      <c r="AI17" s="82"/>
      <c r="AJ17" s="82"/>
      <c r="AK17" s="82"/>
      <c r="AL17" s="75"/>
      <c r="AM17" s="75"/>
      <c r="AN17" s="75"/>
      <c r="AO17" s="75"/>
      <c r="AP17" s="75"/>
      <c r="AQ17" s="75"/>
      <c r="AR17" s="75"/>
      <c r="AS17" s="75"/>
      <c r="AT17" s="83"/>
    </row>
    <row r="18" spans="1:46" ht="15.75" thickBot="1" x14ac:dyDescent="0.3">
      <c r="A18" s="280" t="s">
        <v>21</v>
      </c>
      <c r="B18" s="280"/>
      <c r="C18" s="280"/>
      <c r="D18" s="280"/>
      <c r="E18" s="280"/>
      <c r="F18" s="280"/>
      <c r="G18" s="280"/>
      <c r="H18" s="280"/>
      <c r="I18" s="280"/>
      <c r="J18" s="280"/>
      <c r="K18" s="280"/>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280"/>
      <c r="AI18" s="280"/>
      <c r="AJ18" s="280"/>
      <c r="AK18" s="280"/>
      <c r="AL18" s="280"/>
      <c r="AM18" s="280"/>
      <c r="AN18" s="280"/>
      <c r="AO18" s="280"/>
      <c r="AP18" s="280"/>
      <c r="AQ18" s="280"/>
      <c r="AR18" s="78"/>
      <c r="AS18" s="78"/>
      <c r="AT18" s="79"/>
    </row>
    <row r="19" spans="1:46" ht="7.5" customHeight="1" x14ac:dyDescent="0.25">
      <c r="A19" s="66"/>
      <c r="B19" s="67"/>
      <c r="C19" s="67"/>
      <c r="D19" s="67"/>
      <c r="E19" s="67"/>
      <c r="F19" s="67"/>
      <c r="G19" s="67"/>
      <c r="H19" s="67"/>
      <c r="I19" s="67"/>
      <c r="J19" s="67"/>
      <c r="K19" s="67"/>
      <c r="L19" s="67"/>
      <c r="M19" s="67"/>
      <c r="N19" s="67"/>
      <c r="O19" s="67"/>
      <c r="P19" s="68"/>
      <c r="Q19" s="68"/>
      <c r="R19" s="68"/>
      <c r="S19" s="68"/>
      <c r="T19" s="68"/>
      <c r="U19" s="68"/>
      <c r="V19" s="68"/>
      <c r="W19" s="68"/>
      <c r="X19" s="68"/>
      <c r="Y19" s="68"/>
      <c r="Z19" s="68"/>
      <c r="AA19" s="68"/>
      <c r="AB19" s="68"/>
      <c r="AC19" s="68"/>
      <c r="AD19" s="68"/>
      <c r="AE19" s="68"/>
      <c r="AF19" s="68"/>
      <c r="AG19" s="68"/>
      <c r="AH19" s="68"/>
      <c r="AI19" s="68"/>
      <c r="AJ19" s="68"/>
      <c r="AK19" s="68"/>
      <c r="AL19" s="64"/>
      <c r="AM19" s="64"/>
      <c r="AN19" s="64"/>
      <c r="AO19" s="64"/>
      <c r="AP19" s="64"/>
      <c r="AQ19" s="64"/>
      <c r="AT19" s="70"/>
    </row>
    <row r="20" spans="1:46" s="76" customFormat="1" ht="15" customHeight="1" x14ac:dyDescent="0.25">
      <c r="A20" s="209" t="s">
        <v>22</v>
      </c>
      <c r="B20" s="206"/>
      <c r="C20" s="206"/>
      <c r="D20" s="206"/>
      <c r="E20" s="206"/>
      <c r="F20" s="206"/>
      <c r="G20" s="206"/>
      <c r="H20" s="206"/>
      <c r="I20" s="206"/>
      <c r="J20" s="206"/>
      <c r="K20" s="206"/>
      <c r="L20" s="206"/>
      <c r="M20" s="206"/>
      <c r="N20" s="206"/>
      <c r="O20" s="206"/>
      <c r="P20" s="206"/>
      <c r="Q20" s="206"/>
      <c r="R20" s="206"/>
      <c r="S20" s="206"/>
      <c r="T20" s="206"/>
      <c r="U20" s="287"/>
      <c r="V20" s="287"/>
      <c r="Y20" s="194" t="s">
        <v>23</v>
      </c>
      <c r="Z20" s="194"/>
      <c r="AA20" s="194"/>
      <c r="AB20" s="194"/>
      <c r="AC20" s="194"/>
      <c r="AD20" s="194"/>
      <c r="AE20" s="216"/>
      <c r="AF20" s="203"/>
      <c r="AG20" s="203"/>
      <c r="AH20" s="203"/>
      <c r="AI20" s="206"/>
      <c r="AJ20" s="206"/>
      <c r="AK20" s="275">
        <f>'Contract Items'!K3</f>
        <v>0</v>
      </c>
      <c r="AL20" s="275"/>
      <c r="AM20" s="275"/>
      <c r="AN20" s="275"/>
      <c r="AO20" s="275"/>
      <c r="AP20" s="275"/>
      <c r="AQ20" s="206"/>
      <c r="AR20" s="206"/>
      <c r="AT20" s="84"/>
    </row>
    <row r="21" spans="1:46" s="76" customFormat="1" x14ac:dyDescent="0.25">
      <c r="A21" s="283" t="s">
        <v>24</v>
      </c>
      <c r="B21" s="229"/>
      <c r="C21" s="229"/>
      <c r="D21" s="229"/>
      <c r="E21" s="229"/>
      <c r="F21" s="229"/>
      <c r="G21" s="229"/>
      <c r="H21" s="229"/>
      <c r="I21" s="229"/>
      <c r="J21" s="229"/>
      <c r="K21" s="229"/>
      <c r="L21" s="229"/>
      <c r="M21" s="229"/>
      <c r="N21" s="288" t="str">
        <f>IF(U20="", "", (1-U20))</f>
        <v/>
      </c>
      <c r="O21" s="288"/>
      <c r="P21" s="288"/>
      <c r="Q21" s="194"/>
      <c r="R21" s="194"/>
      <c r="S21" s="194"/>
      <c r="T21" s="194"/>
      <c r="U21" s="206"/>
      <c r="V21" s="206"/>
      <c r="W21" s="154"/>
      <c r="X21" s="154"/>
      <c r="Y21" s="194" t="s">
        <v>25</v>
      </c>
      <c r="Z21" s="194"/>
      <c r="AA21" s="194"/>
      <c r="AB21" s="194"/>
      <c r="AC21" s="194"/>
      <c r="AD21" s="194"/>
      <c r="AE21" s="194"/>
      <c r="AF21" s="194"/>
      <c r="AG21" s="216"/>
      <c r="AH21" s="203"/>
      <c r="AI21" s="206"/>
      <c r="AJ21" s="206"/>
      <c r="AK21" s="275">
        <f>'Contract Items'!M3</f>
        <v>0</v>
      </c>
      <c r="AL21" s="275"/>
      <c r="AM21" s="275"/>
      <c r="AN21" s="275"/>
      <c r="AO21" s="275"/>
      <c r="AP21" s="275"/>
      <c r="AQ21" s="203"/>
      <c r="AR21" s="206"/>
      <c r="AT21" s="84"/>
    </row>
    <row r="22" spans="1:46" x14ac:dyDescent="0.25">
      <c r="A22" s="290" t="s">
        <v>26</v>
      </c>
      <c r="B22" s="282"/>
      <c r="C22" s="282"/>
      <c r="D22" s="282"/>
      <c r="E22" s="282"/>
      <c r="F22" s="282"/>
      <c r="G22" s="282"/>
      <c r="H22" s="282"/>
      <c r="I22" s="282"/>
      <c r="J22" s="282"/>
      <c r="K22" s="216"/>
      <c r="L22" s="289"/>
      <c r="M22" s="289"/>
      <c r="N22" s="289"/>
      <c r="O22" s="289"/>
      <c r="P22" s="289"/>
      <c r="Q22" s="289"/>
      <c r="R22" s="216" t="s">
        <v>36</v>
      </c>
      <c r="S22" s="216"/>
      <c r="T22" s="216"/>
      <c r="U22" s="85"/>
      <c r="V22" s="86"/>
      <c r="W22" s="216"/>
      <c r="X22" s="216"/>
      <c r="Y22" s="194" t="s">
        <v>27</v>
      </c>
      <c r="Z22" s="194"/>
      <c r="AA22" s="194"/>
      <c r="AB22" s="194"/>
      <c r="AC22" s="194"/>
      <c r="AD22" s="194"/>
      <c r="AE22" s="194"/>
      <c r="AF22" s="194"/>
      <c r="AG22" s="194"/>
      <c r="AH22" s="194"/>
      <c r="AI22" s="216"/>
      <c r="AJ22" s="216"/>
      <c r="AK22" s="275">
        <f>'Contract Items'!O3</f>
        <v>0</v>
      </c>
      <c r="AL22" s="275"/>
      <c r="AM22" s="275"/>
      <c r="AN22" s="275"/>
      <c r="AO22" s="275"/>
      <c r="AP22" s="275"/>
      <c r="AQ22" s="203"/>
      <c r="AR22" s="216"/>
      <c r="AT22" s="70"/>
    </row>
    <row r="23" spans="1:46" x14ac:dyDescent="0.25">
      <c r="A23" s="283" t="s">
        <v>28</v>
      </c>
      <c r="B23" s="229"/>
      <c r="C23" s="229"/>
      <c r="D23" s="229"/>
      <c r="E23" s="229"/>
      <c r="F23" s="229"/>
      <c r="G23" s="229"/>
      <c r="H23" s="229"/>
      <c r="I23" s="229"/>
      <c r="J23" s="229"/>
      <c r="K23" s="216"/>
      <c r="L23" s="289"/>
      <c r="M23" s="289"/>
      <c r="N23" s="289"/>
      <c r="O23" s="289"/>
      <c r="P23" s="289"/>
      <c r="Q23" s="289"/>
      <c r="R23" s="216"/>
      <c r="S23" s="216"/>
      <c r="T23" s="216"/>
      <c r="U23" s="85"/>
      <c r="V23" s="87"/>
      <c r="W23" s="216"/>
      <c r="X23" s="216"/>
      <c r="Y23" s="229" t="s">
        <v>29</v>
      </c>
      <c r="Z23" s="229"/>
      <c r="AA23" s="229"/>
      <c r="AB23" s="229"/>
      <c r="AC23" s="229"/>
      <c r="AD23" s="229"/>
      <c r="AE23" s="229"/>
      <c r="AF23" s="229"/>
      <c r="AG23" s="229"/>
      <c r="AH23" s="229"/>
      <c r="AI23" s="229"/>
      <c r="AJ23" s="229"/>
      <c r="AK23" s="229"/>
      <c r="AL23" s="229"/>
      <c r="AM23" s="229"/>
      <c r="AN23" s="229"/>
      <c r="AO23" s="229"/>
      <c r="AP23" s="291" t="str">
        <f>IF(K28="","",IF(K28=1,((AK20+L23)/L22),IF(K28&gt;1,(L23/L22),"")))</f>
        <v/>
      </c>
      <c r="AQ23" s="291"/>
      <c r="AR23" s="291"/>
      <c r="AT23" s="70"/>
    </row>
    <row r="24" spans="1:46" ht="7.5" customHeight="1" thickBot="1" x14ac:dyDescent="0.3">
      <c r="A24" s="71"/>
      <c r="B24" s="72"/>
      <c r="C24" s="72"/>
      <c r="D24" s="72"/>
      <c r="E24" s="72"/>
      <c r="F24" s="72"/>
      <c r="G24" s="72"/>
      <c r="H24" s="72"/>
      <c r="I24" s="72"/>
      <c r="J24" s="72"/>
      <c r="K24" s="72"/>
      <c r="L24" s="75"/>
      <c r="M24" s="75"/>
      <c r="N24" s="75"/>
      <c r="O24" s="75"/>
      <c r="P24" s="75"/>
      <c r="Q24" s="75"/>
      <c r="R24" s="75"/>
      <c r="S24" s="75"/>
      <c r="T24" s="75"/>
      <c r="U24" s="88"/>
      <c r="V24" s="72"/>
      <c r="W24" s="72"/>
      <c r="X24" s="75"/>
      <c r="Y24" s="75"/>
      <c r="Z24" s="75"/>
      <c r="AA24" s="75"/>
      <c r="AB24" s="75"/>
      <c r="AC24" s="75"/>
      <c r="AD24" s="75"/>
      <c r="AE24" s="75"/>
      <c r="AF24" s="75"/>
      <c r="AG24" s="75"/>
      <c r="AH24" s="75"/>
      <c r="AI24" s="75"/>
      <c r="AJ24" s="75"/>
      <c r="AK24" s="89"/>
      <c r="AL24" s="75"/>
      <c r="AM24" s="75"/>
      <c r="AN24" s="75"/>
      <c r="AO24" s="75"/>
      <c r="AP24" s="75"/>
      <c r="AQ24" s="75"/>
      <c r="AR24" s="75"/>
      <c r="AS24" s="75"/>
      <c r="AT24" s="83"/>
    </row>
    <row r="25" spans="1:46" ht="15" customHeight="1" thickBot="1" x14ac:dyDescent="0.3">
      <c r="A25" s="280" t="s">
        <v>30</v>
      </c>
      <c r="B25" s="280"/>
      <c r="C25" s="280"/>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280"/>
      <c r="AN25" s="280"/>
      <c r="AO25" s="280"/>
      <c r="AP25" s="280"/>
      <c r="AQ25" s="280"/>
      <c r="AR25" s="78"/>
      <c r="AS25" s="78"/>
      <c r="AT25" s="79"/>
    </row>
    <row r="26" spans="1:46" ht="7.5" customHeight="1" x14ac:dyDescent="0.25">
      <c r="A26" s="212"/>
      <c r="B26" s="90"/>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T26" s="70"/>
    </row>
    <row r="27" spans="1:46" ht="15" customHeight="1" x14ac:dyDescent="0.25">
      <c r="A27" s="283" t="s">
        <v>31</v>
      </c>
      <c r="B27" s="229"/>
      <c r="C27" s="229"/>
      <c r="D27" s="229"/>
      <c r="E27" s="229"/>
      <c r="F27" s="229"/>
      <c r="G27" s="229"/>
      <c r="H27" s="297"/>
      <c r="I27" s="297"/>
      <c r="J27" s="297"/>
      <c r="K27" s="297"/>
      <c r="L27" s="155"/>
      <c r="M27" s="156"/>
      <c r="N27" s="156"/>
      <c r="O27" s="156"/>
      <c r="P27" s="157"/>
      <c r="Q27" s="157"/>
      <c r="R27" s="157"/>
      <c r="S27" s="157"/>
      <c r="T27" s="157"/>
      <c r="U27" s="157"/>
      <c r="V27" s="157"/>
      <c r="W27" s="157"/>
      <c r="X27" s="157"/>
      <c r="Y27" s="157"/>
      <c r="Z27" s="157"/>
      <c r="AA27" s="157"/>
      <c r="AB27" s="157"/>
      <c r="AC27" s="157"/>
      <c r="AD27" s="157"/>
      <c r="AE27" s="157"/>
      <c r="AF27" s="216"/>
      <c r="AG27" s="216"/>
      <c r="AH27" s="216"/>
      <c r="AI27" s="216"/>
      <c r="AJ27" s="216"/>
      <c r="AK27" s="216"/>
      <c r="AL27" s="216"/>
      <c r="AM27" s="216"/>
      <c r="AN27" s="216"/>
      <c r="AO27" s="216"/>
      <c r="AP27" s="216"/>
      <c r="AQ27" s="216"/>
      <c r="AT27" s="70"/>
    </row>
    <row r="28" spans="1:46" ht="15" customHeight="1" x14ac:dyDescent="0.25">
      <c r="A28" s="209" t="s">
        <v>32</v>
      </c>
      <c r="B28" s="206"/>
      <c r="C28" s="206"/>
      <c r="D28" s="206"/>
      <c r="E28" s="206"/>
      <c r="F28" s="206"/>
      <c r="G28" s="206"/>
      <c r="H28" s="206"/>
      <c r="I28" s="206"/>
      <c r="J28" s="206"/>
      <c r="K28" s="205"/>
      <c r="L28" s="206"/>
      <c r="M28" s="206"/>
      <c r="N28" s="206"/>
      <c r="O28" s="206"/>
      <c r="P28" s="216"/>
      <c r="Q28" s="216"/>
      <c r="R28" s="216"/>
      <c r="S28" s="206"/>
      <c r="T28" s="206"/>
      <c r="U28" s="206"/>
      <c r="V28" s="206"/>
      <c r="W28" s="206"/>
      <c r="X28" s="206"/>
      <c r="Y28" s="206"/>
      <c r="Z28" s="206"/>
      <c r="AA28" s="206"/>
      <c r="AB28" s="206"/>
      <c r="AC28" s="206"/>
      <c r="AD28" s="206"/>
      <c r="AE28" s="206"/>
      <c r="AF28" s="206"/>
      <c r="AG28" s="206"/>
      <c r="AH28" s="206"/>
      <c r="AI28" s="206"/>
      <c r="AJ28" s="206"/>
      <c r="AK28" s="206"/>
      <c r="AL28" s="216"/>
      <c r="AM28" s="216"/>
      <c r="AN28" s="216"/>
      <c r="AO28" s="216"/>
      <c r="AP28" s="216"/>
      <c r="AQ28" s="216"/>
      <c r="AT28" s="70"/>
    </row>
    <row r="29" spans="1:46" ht="15" customHeight="1" x14ac:dyDescent="0.25">
      <c r="A29" s="152" t="str">
        <f>IF(K28="","", IF(H16="Federal", Federal!A14, IF(H16="State", State!A14, "")))</f>
        <v/>
      </c>
      <c r="B29" s="158"/>
      <c r="C29" s="158"/>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76"/>
      <c r="AG29" s="276"/>
      <c r="AH29" s="276"/>
      <c r="AI29" s="276"/>
      <c r="AJ29" s="276"/>
      <c r="AK29" s="276"/>
      <c r="AL29" s="276"/>
      <c r="AM29" s="276"/>
      <c r="AN29" s="276"/>
      <c r="AO29" s="276"/>
      <c r="AP29" s="276"/>
      <c r="AQ29" s="276"/>
      <c r="AR29" s="237"/>
      <c r="AS29" s="237"/>
      <c r="AT29" s="238"/>
    </row>
    <row r="30" spans="1:46" ht="15" customHeight="1" x14ac:dyDescent="0.25">
      <c r="A30" s="195" t="str">
        <f>IF(K28="","", IF(H16="Federal", Federal!A16, IF(H16="State", State!A16, "")))</f>
        <v/>
      </c>
      <c r="B30" s="158"/>
      <c r="C30" s="158"/>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37"/>
      <c r="AS30" s="237"/>
      <c r="AT30" s="238"/>
    </row>
    <row r="31" spans="1:46" ht="15" customHeight="1" x14ac:dyDescent="0.25">
      <c r="A31" s="195" t="str">
        <f>IF(K28="","", IF(H16="Federal", Federal!A15, IF(H16="State", State!A15, "")))</f>
        <v/>
      </c>
      <c r="B31" s="153"/>
      <c r="C31" s="153"/>
      <c r="D31" s="286"/>
      <c r="E31" s="286"/>
      <c r="F31" s="286"/>
      <c r="G31" s="286"/>
      <c r="H31" s="286"/>
      <c r="I31" s="286"/>
      <c r="J31" s="286"/>
      <c r="K31" s="153"/>
      <c r="L31" s="153"/>
      <c r="M31" s="153"/>
      <c r="N31" s="153"/>
      <c r="O31" s="153"/>
      <c r="P31" s="295"/>
      <c r="Q31" s="295"/>
      <c r="R31" s="295"/>
      <c r="S31" s="295"/>
      <c r="T31" s="295"/>
      <c r="U31" s="295"/>
      <c r="V31" s="295"/>
      <c r="W31" s="295"/>
      <c r="X31" s="295"/>
      <c r="Y31" s="230"/>
      <c r="Z31" s="230"/>
      <c r="AA31" s="230"/>
      <c r="AB31" s="230"/>
      <c r="AC31" s="230"/>
      <c r="AD31" s="230"/>
      <c r="AE31" s="230"/>
      <c r="AF31" s="230"/>
      <c r="AG31" s="230"/>
      <c r="AH31" s="230"/>
      <c r="AI31" s="230"/>
      <c r="AJ31" s="230"/>
      <c r="AK31" s="230"/>
      <c r="AL31" s="230"/>
      <c r="AM31" s="230"/>
      <c r="AN31" s="230"/>
      <c r="AO31" s="230"/>
      <c r="AP31" s="230"/>
      <c r="AQ31" s="230"/>
      <c r="AR31" s="237"/>
      <c r="AS31" s="237"/>
      <c r="AT31" s="238"/>
    </row>
    <row r="32" spans="1:46" ht="15" customHeight="1" x14ac:dyDescent="0.25">
      <c r="A32" s="240" t="str">
        <f>IF(K28="","", IF(H16="Federal", Federal!A17, IF(H16="State", State!A17, "")))</f>
        <v/>
      </c>
      <c r="B32" s="240"/>
      <c r="C32" s="240"/>
      <c r="D32" s="240"/>
      <c r="E32" s="240"/>
      <c r="F32" s="240"/>
      <c r="G32" s="240"/>
      <c r="H32" s="240"/>
      <c r="I32" s="240"/>
      <c r="J32" s="240"/>
      <c r="K32" s="240"/>
      <c r="L32" s="240"/>
      <c r="M32" s="240"/>
      <c r="N32" s="240"/>
      <c r="O32" s="240"/>
      <c r="P32" s="240"/>
      <c r="Q32" s="240"/>
      <c r="R32" s="240"/>
      <c r="S32" s="240"/>
      <c r="T32" s="240"/>
      <c r="U32" s="240"/>
      <c r="V32" s="239"/>
      <c r="W32" s="239"/>
      <c r="X32" s="239"/>
      <c r="Y32" s="230"/>
      <c r="Z32" s="230"/>
      <c r="AA32" s="230"/>
      <c r="AB32" s="230"/>
      <c r="AC32" s="230"/>
      <c r="AD32" s="230"/>
      <c r="AE32" s="230"/>
      <c r="AF32" s="230"/>
      <c r="AG32" s="230"/>
      <c r="AH32" s="230"/>
      <c r="AI32" s="230"/>
      <c r="AJ32" s="230"/>
      <c r="AK32" s="230"/>
      <c r="AL32" s="230"/>
      <c r="AM32" s="230"/>
      <c r="AN32" s="230"/>
      <c r="AO32" s="230"/>
      <c r="AP32" s="230"/>
      <c r="AQ32" s="230"/>
      <c r="AR32" s="237"/>
      <c r="AS32" s="237"/>
      <c r="AT32" s="238"/>
    </row>
    <row r="33" spans="1:46" ht="15" customHeight="1" x14ac:dyDescent="0.25">
      <c r="A33" s="240" t="str">
        <f>IF(K28="","", IF(H16="Federal", Federal!A18, IF(H16="State", State!A18, "")))</f>
        <v/>
      </c>
      <c r="B33" s="240"/>
      <c r="C33" s="240"/>
      <c r="D33" s="240"/>
      <c r="E33" s="240"/>
      <c r="F33" s="240"/>
      <c r="G33" s="240"/>
      <c r="H33" s="240"/>
      <c r="I33" s="240"/>
      <c r="J33" s="240"/>
      <c r="K33" s="240"/>
      <c r="L33" s="240"/>
      <c r="M33" s="240"/>
      <c r="N33" s="240"/>
      <c r="O33" s="240"/>
      <c r="P33" s="240"/>
      <c r="Q33" s="240"/>
      <c r="R33" s="240"/>
      <c r="S33" s="240"/>
      <c r="T33" s="240"/>
      <c r="U33" s="240"/>
      <c r="V33" s="239"/>
      <c r="W33" s="239"/>
      <c r="X33" s="239"/>
      <c r="Y33" s="230"/>
      <c r="Z33" s="230"/>
      <c r="AA33" s="230"/>
      <c r="AB33" s="230"/>
      <c r="AC33" s="230"/>
      <c r="AD33" s="230"/>
      <c r="AE33" s="230"/>
      <c r="AF33" s="230"/>
      <c r="AG33" s="230"/>
      <c r="AH33" s="230"/>
      <c r="AI33" s="230"/>
      <c r="AJ33" s="230"/>
      <c r="AK33" s="230"/>
      <c r="AL33" s="230"/>
      <c r="AM33" s="230"/>
      <c r="AN33" s="230"/>
      <c r="AO33" s="230"/>
      <c r="AP33" s="230"/>
      <c r="AQ33" s="230"/>
      <c r="AR33" s="237"/>
      <c r="AS33" s="237"/>
      <c r="AT33" s="238"/>
    </row>
    <row r="34" spans="1:46" s="93" customFormat="1" ht="13.5" customHeight="1" x14ac:dyDescent="0.2">
      <c r="A34" s="296" t="str">
        <f>IF(K28="","", IF(H16="Federal", Federal!A19, IF(H16="State", State!A19, "")))</f>
        <v/>
      </c>
      <c r="B34" s="296"/>
      <c r="C34" s="296"/>
      <c r="D34" s="296"/>
      <c r="E34" s="296"/>
      <c r="F34" s="296"/>
      <c r="G34" s="296"/>
      <c r="H34" s="296"/>
      <c r="I34" s="296"/>
      <c r="J34" s="296"/>
      <c r="K34" s="296"/>
      <c r="L34" s="296"/>
      <c r="M34" s="296"/>
      <c r="N34" s="296"/>
      <c r="O34" s="296"/>
      <c r="P34" s="296"/>
      <c r="Q34" s="296"/>
      <c r="R34" s="296"/>
      <c r="S34" s="296"/>
      <c r="T34" s="296"/>
      <c r="U34" s="296"/>
      <c r="V34" s="24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37"/>
      <c r="AS34" s="237"/>
      <c r="AT34" s="238"/>
    </row>
    <row r="35" spans="1:46" ht="7.5" customHeight="1" x14ac:dyDescent="0.25">
      <c r="A35" s="231"/>
      <c r="B35" s="232"/>
      <c r="C35" s="232"/>
      <c r="D35" s="232"/>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3"/>
    </row>
    <row r="36" spans="1:46" ht="15" customHeight="1" x14ac:dyDescent="0.25">
      <c r="A36" s="152" t="str">
        <f>IF(OR(K28=2, K28=3), IF(H16="Federal", Federal!A20, IF(H16="State", State!A20, "")), "")</f>
        <v/>
      </c>
      <c r="B36" s="91"/>
      <c r="C36" s="91"/>
      <c r="D36" s="276"/>
      <c r="E36" s="276"/>
      <c r="F36" s="276"/>
      <c r="G36" s="276"/>
      <c r="H36" s="276"/>
      <c r="I36" s="276"/>
      <c r="J36" s="276"/>
      <c r="K36" s="276"/>
      <c r="L36" s="276"/>
      <c r="M36" s="276"/>
      <c r="N36" s="276"/>
      <c r="O36" s="276"/>
      <c r="P36" s="276"/>
      <c r="Q36" s="276"/>
      <c r="R36" s="276"/>
      <c r="S36" s="276"/>
      <c r="T36" s="276"/>
      <c r="U36" s="276"/>
      <c r="V36" s="276"/>
      <c r="W36" s="276"/>
      <c r="X36" s="276"/>
      <c r="Y36" s="276"/>
      <c r="Z36" s="276"/>
      <c r="AA36" s="276"/>
      <c r="AB36" s="276"/>
      <c r="AC36" s="276"/>
      <c r="AD36" s="276"/>
      <c r="AE36" s="276"/>
      <c r="AF36" s="276"/>
      <c r="AG36" s="276"/>
      <c r="AH36" s="276"/>
      <c r="AI36" s="276"/>
      <c r="AJ36" s="276"/>
      <c r="AK36" s="276"/>
      <c r="AL36" s="276"/>
      <c r="AM36" s="276"/>
      <c r="AN36" s="276"/>
      <c r="AO36" s="276"/>
      <c r="AP36" s="276"/>
      <c r="AQ36" s="276"/>
      <c r="AR36" s="237"/>
      <c r="AS36" s="237"/>
      <c r="AT36" s="238"/>
    </row>
    <row r="37" spans="1:46" ht="15" customHeight="1" x14ac:dyDescent="0.25">
      <c r="A37" s="195" t="str">
        <f>IF(OR(K28=2, K28=3), IF(H16="Federal", Federal!A22, IF(H16="State", State!A22, "")), "")</f>
        <v/>
      </c>
      <c r="B37" s="92"/>
      <c r="C37" s="92"/>
      <c r="D37" s="286"/>
      <c r="E37" s="286"/>
      <c r="F37" s="286"/>
      <c r="G37" s="286"/>
      <c r="H37" s="286"/>
      <c r="I37" s="286"/>
      <c r="J37" s="286"/>
      <c r="K37" s="286"/>
      <c r="L37" s="286"/>
      <c r="M37" s="286"/>
      <c r="N37" s="286"/>
      <c r="O37" s="286"/>
      <c r="P37" s="286"/>
      <c r="Q37" s="286"/>
      <c r="R37" s="286"/>
      <c r="S37" s="286"/>
      <c r="T37" s="286"/>
      <c r="U37" s="286"/>
      <c r="V37" s="286"/>
      <c r="W37" s="286"/>
      <c r="X37" s="286"/>
      <c r="Y37" s="286"/>
      <c r="Z37" s="286"/>
      <c r="AA37" s="286"/>
      <c r="AB37" s="286"/>
      <c r="AC37" s="286"/>
      <c r="AD37" s="286"/>
      <c r="AE37" s="286"/>
      <c r="AF37" s="286"/>
      <c r="AG37" s="286"/>
      <c r="AH37" s="286"/>
      <c r="AI37" s="286"/>
      <c r="AJ37" s="286"/>
      <c r="AK37" s="286"/>
      <c r="AL37" s="286"/>
      <c r="AM37" s="286"/>
      <c r="AN37" s="286"/>
      <c r="AO37" s="286"/>
      <c r="AP37" s="286"/>
      <c r="AQ37" s="286"/>
      <c r="AR37" s="237"/>
      <c r="AS37" s="237"/>
      <c r="AT37" s="238"/>
    </row>
    <row r="38" spans="1:46" ht="15" customHeight="1" x14ac:dyDescent="0.25">
      <c r="A38" s="195" t="str">
        <f>IF(OR(K28=2, K28=3), IF(H16="Federal", Federal!A21, IF(H16="State", State!A21, "")), "")</f>
        <v/>
      </c>
      <c r="B38" s="92"/>
      <c r="C38" s="92"/>
      <c r="D38" s="239"/>
      <c r="E38" s="239"/>
      <c r="F38" s="239"/>
      <c r="G38" s="239"/>
      <c r="H38" s="239"/>
      <c r="I38" s="239"/>
      <c r="J38" s="239"/>
      <c r="K38" s="92"/>
      <c r="L38" s="92"/>
      <c r="M38" s="92"/>
      <c r="N38" s="92"/>
      <c r="O38" s="92"/>
      <c r="P38" s="295"/>
      <c r="Q38" s="295"/>
      <c r="R38" s="295"/>
      <c r="S38" s="295"/>
      <c r="T38" s="295"/>
      <c r="U38" s="295"/>
      <c r="V38" s="295"/>
      <c r="W38" s="295"/>
      <c r="X38" s="295"/>
      <c r="Y38" s="230"/>
      <c r="Z38" s="230"/>
      <c r="AA38" s="230"/>
      <c r="AB38" s="230"/>
      <c r="AC38" s="230"/>
      <c r="AD38" s="230"/>
      <c r="AE38" s="230"/>
      <c r="AF38" s="230"/>
      <c r="AG38" s="230"/>
      <c r="AH38" s="230"/>
      <c r="AI38" s="230"/>
      <c r="AJ38" s="230"/>
      <c r="AK38" s="230"/>
      <c r="AL38" s="230"/>
      <c r="AM38" s="230"/>
      <c r="AN38" s="230"/>
      <c r="AO38" s="230"/>
      <c r="AP38" s="230"/>
      <c r="AQ38" s="230"/>
      <c r="AR38" s="237"/>
      <c r="AS38" s="237"/>
      <c r="AT38" s="238"/>
    </row>
    <row r="39" spans="1:46" ht="15" customHeight="1" x14ac:dyDescent="0.25">
      <c r="A39" s="240" t="str">
        <f>IF(OR(K28=2, K28=3), IF(H16="Federal", Federal!A23, IF(H16="State", State!A23, "")), "")</f>
        <v/>
      </c>
      <c r="B39" s="240"/>
      <c r="C39" s="240"/>
      <c r="D39" s="240"/>
      <c r="E39" s="240"/>
      <c r="F39" s="240"/>
      <c r="G39" s="240"/>
      <c r="H39" s="240"/>
      <c r="I39" s="240"/>
      <c r="J39" s="240"/>
      <c r="K39" s="240"/>
      <c r="L39" s="240"/>
      <c r="M39" s="240"/>
      <c r="N39" s="240"/>
      <c r="O39" s="240"/>
      <c r="P39" s="240"/>
      <c r="Q39" s="240"/>
      <c r="R39" s="240"/>
      <c r="S39" s="240"/>
      <c r="T39" s="240"/>
      <c r="U39" s="240"/>
      <c r="V39" s="239"/>
      <c r="W39" s="239"/>
      <c r="X39" s="239"/>
      <c r="Y39" s="230"/>
      <c r="Z39" s="230"/>
      <c r="AA39" s="230"/>
      <c r="AB39" s="230"/>
      <c r="AC39" s="230"/>
      <c r="AD39" s="230"/>
      <c r="AE39" s="230"/>
      <c r="AF39" s="230"/>
      <c r="AG39" s="230"/>
      <c r="AH39" s="230"/>
      <c r="AI39" s="230"/>
      <c r="AJ39" s="230"/>
      <c r="AK39" s="230"/>
      <c r="AL39" s="230"/>
      <c r="AM39" s="230"/>
      <c r="AN39" s="230"/>
      <c r="AO39" s="230"/>
      <c r="AP39" s="230"/>
      <c r="AQ39" s="230"/>
      <c r="AR39" s="237"/>
      <c r="AS39" s="237"/>
      <c r="AT39" s="238"/>
    </row>
    <row r="40" spans="1:46" ht="15" customHeight="1" x14ac:dyDescent="0.25">
      <c r="A40" s="240" t="str">
        <f>IF(OR(K28=2, K28=3), IF(H16="Federal", Federal!A24, IF(H16="State", State!A24, "")), "")</f>
        <v/>
      </c>
      <c r="B40" s="240"/>
      <c r="C40" s="240"/>
      <c r="D40" s="240"/>
      <c r="E40" s="240"/>
      <c r="F40" s="240"/>
      <c r="G40" s="240"/>
      <c r="H40" s="240"/>
      <c r="I40" s="240"/>
      <c r="J40" s="240"/>
      <c r="K40" s="240"/>
      <c r="L40" s="240"/>
      <c r="M40" s="240"/>
      <c r="N40" s="240"/>
      <c r="O40" s="240"/>
      <c r="P40" s="240"/>
      <c r="Q40" s="240"/>
      <c r="R40" s="240"/>
      <c r="S40" s="240"/>
      <c r="T40" s="240"/>
      <c r="U40" s="240"/>
      <c r="V40" s="239"/>
      <c r="W40" s="239"/>
      <c r="X40" s="239"/>
      <c r="Y40" s="230"/>
      <c r="Z40" s="230"/>
      <c r="AA40" s="230"/>
      <c r="AB40" s="230"/>
      <c r="AC40" s="230"/>
      <c r="AD40" s="230"/>
      <c r="AE40" s="230"/>
      <c r="AF40" s="230"/>
      <c r="AG40" s="230"/>
      <c r="AH40" s="230"/>
      <c r="AI40" s="230"/>
      <c r="AJ40" s="230"/>
      <c r="AK40" s="230"/>
      <c r="AL40" s="230"/>
      <c r="AM40" s="230"/>
      <c r="AN40" s="230"/>
      <c r="AO40" s="230"/>
      <c r="AP40" s="230"/>
      <c r="AQ40" s="230"/>
      <c r="AR40" s="237"/>
      <c r="AS40" s="237"/>
      <c r="AT40" s="238"/>
    </row>
    <row r="41" spans="1:46" s="94" customFormat="1" ht="13.5" customHeight="1" x14ac:dyDescent="0.2">
      <c r="A41" s="240" t="str">
        <f>IF(OR(K28=2, K28=3), IF(H16="Federal", Federal!A25, IF(H16="State", State!A25, "")), "")</f>
        <v/>
      </c>
      <c r="B41" s="240"/>
      <c r="C41" s="240"/>
      <c r="D41" s="240"/>
      <c r="E41" s="240"/>
      <c r="F41" s="240"/>
      <c r="G41" s="240"/>
      <c r="H41" s="240"/>
      <c r="I41" s="240"/>
      <c r="J41" s="240"/>
      <c r="K41" s="240"/>
      <c r="L41" s="240"/>
      <c r="M41" s="240"/>
      <c r="N41" s="240"/>
      <c r="O41" s="240"/>
      <c r="P41" s="240"/>
      <c r="Q41" s="240"/>
      <c r="R41" s="240"/>
      <c r="S41" s="240"/>
      <c r="T41" s="240"/>
      <c r="U41" s="240"/>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37"/>
      <c r="AS41" s="237"/>
      <c r="AT41" s="238"/>
    </row>
    <row r="42" spans="1:46" ht="7.5" customHeight="1" x14ac:dyDescent="0.25">
      <c r="A42" s="231"/>
      <c r="B42" s="232"/>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3"/>
    </row>
    <row r="43" spans="1:46" ht="15" customHeight="1" x14ac:dyDescent="0.25">
      <c r="A43" s="152" t="str">
        <f>IF(K28=3, IF(H16="Federal", Federal!A26, IF(H16="State", State!A26, "")), "")</f>
        <v/>
      </c>
      <c r="B43" s="91"/>
      <c r="C43" s="91"/>
      <c r="D43" s="276"/>
      <c r="E43" s="276"/>
      <c r="F43" s="276"/>
      <c r="G43" s="276"/>
      <c r="H43" s="276"/>
      <c r="I43" s="276"/>
      <c r="J43" s="276"/>
      <c r="K43" s="276"/>
      <c r="L43" s="276"/>
      <c r="M43" s="276"/>
      <c r="N43" s="276"/>
      <c r="O43" s="276"/>
      <c r="P43" s="276"/>
      <c r="Q43" s="276"/>
      <c r="R43" s="276"/>
      <c r="S43" s="276"/>
      <c r="T43" s="276"/>
      <c r="U43" s="276"/>
      <c r="V43" s="276"/>
      <c r="W43" s="276"/>
      <c r="X43" s="276"/>
      <c r="Y43" s="276"/>
      <c r="Z43" s="276"/>
      <c r="AA43" s="276"/>
      <c r="AB43" s="276"/>
      <c r="AC43" s="276"/>
      <c r="AD43" s="276"/>
      <c r="AE43" s="276"/>
      <c r="AF43" s="276"/>
      <c r="AG43" s="276"/>
      <c r="AH43" s="276"/>
      <c r="AI43" s="276"/>
      <c r="AJ43" s="276"/>
      <c r="AK43" s="276"/>
      <c r="AL43" s="276"/>
      <c r="AM43" s="276"/>
      <c r="AN43" s="276"/>
      <c r="AO43" s="276"/>
      <c r="AP43" s="276"/>
      <c r="AQ43" s="276"/>
      <c r="AR43" s="237"/>
      <c r="AS43" s="237"/>
      <c r="AT43" s="238"/>
    </row>
    <row r="44" spans="1:46" ht="15" customHeight="1" x14ac:dyDescent="0.25">
      <c r="A44" s="195" t="str">
        <f>IF(K28=3, IF(H16="Federal", Federal!A28, IF(H16="State", State!A28, "")), "")</f>
        <v/>
      </c>
      <c r="B44" s="153"/>
      <c r="C44" s="92"/>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7"/>
      <c r="AS44" s="237"/>
      <c r="AT44" s="238"/>
    </row>
    <row r="45" spans="1:46" ht="15" customHeight="1" x14ac:dyDescent="0.25">
      <c r="A45" s="195" t="str">
        <f>IF(K28=3, IF(H16="Federal", Federal!A27, IF(H16="State", State!A27, "")), "")</f>
        <v/>
      </c>
      <c r="B45" s="92"/>
      <c r="C45" s="92"/>
      <c r="D45" s="239"/>
      <c r="E45" s="239"/>
      <c r="F45" s="239"/>
      <c r="G45" s="239"/>
      <c r="H45" s="239"/>
      <c r="I45" s="239"/>
      <c r="J45" s="239"/>
      <c r="K45" s="92"/>
      <c r="L45" s="92"/>
      <c r="M45" s="92"/>
      <c r="N45" s="92"/>
      <c r="O45" s="92"/>
      <c r="P45" s="295"/>
      <c r="Q45" s="295"/>
      <c r="R45" s="295"/>
      <c r="S45" s="295"/>
      <c r="T45" s="295"/>
      <c r="U45" s="295"/>
      <c r="V45" s="295"/>
      <c r="W45" s="295"/>
      <c r="X45" s="295"/>
      <c r="Y45" s="230"/>
      <c r="Z45" s="230"/>
      <c r="AA45" s="230"/>
      <c r="AB45" s="230"/>
      <c r="AC45" s="230"/>
      <c r="AD45" s="230"/>
      <c r="AE45" s="230"/>
      <c r="AF45" s="230"/>
      <c r="AG45" s="230"/>
      <c r="AH45" s="230"/>
      <c r="AI45" s="230"/>
      <c r="AJ45" s="230"/>
      <c r="AK45" s="230"/>
      <c r="AL45" s="230"/>
      <c r="AM45" s="230"/>
      <c r="AN45" s="230"/>
      <c r="AO45" s="230"/>
      <c r="AP45" s="230"/>
      <c r="AQ45" s="230"/>
      <c r="AR45" s="237"/>
      <c r="AS45" s="237"/>
      <c r="AT45" s="238"/>
    </row>
    <row r="46" spans="1:46" ht="15" customHeight="1" x14ac:dyDescent="0.25">
      <c r="A46" s="240" t="str">
        <f>IF(K28=3, IF(H16="Federal", Federal!A29, IF(H16="State", State!A29, "")), "")</f>
        <v/>
      </c>
      <c r="B46" s="240"/>
      <c r="C46" s="240"/>
      <c r="D46" s="240"/>
      <c r="E46" s="240"/>
      <c r="F46" s="240"/>
      <c r="G46" s="240"/>
      <c r="H46" s="240"/>
      <c r="I46" s="240"/>
      <c r="J46" s="240"/>
      <c r="K46" s="240"/>
      <c r="L46" s="240"/>
      <c r="M46" s="240"/>
      <c r="N46" s="240"/>
      <c r="O46" s="240"/>
      <c r="P46" s="240"/>
      <c r="Q46" s="240"/>
      <c r="R46" s="240"/>
      <c r="S46" s="240"/>
      <c r="T46" s="240"/>
      <c r="U46" s="240"/>
      <c r="V46" s="239"/>
      <c r="W46" s="239"/>
      <c r="X46" s="239"/>
      <c r="Y46" s="230"/>
      <c r="Z46" s="230"/>
      <c r="AA46" s="230"/>
      <c r="AB46" s="230"/>
      <c r="AC46" s="230"/>
      <c r="AD46" s="230"/>
      <c r="AE46" s="230"/>
      <c r="AF46" s="230"/>
      <c r="AG46" s="230"/>
      <c r="AH46" s="230"/>
      <c r="AI46" s="230"/>
      <c r="AJ46" s="230"/>
      <c r="AK46" s="230"/>
      <c r="AL46" s="230"/>
      <c r="AM46" s="230"/>
      <c r="AN46" s="230"/>
      <c r="AO46" s="230"/>
      <c r="AP46" s="230"/>
      <c r="AQ46" s="230"/>
      <c r="AR46" s="237"/>
      <c r="AS46" s="237"/>
      <c r="AT46" s="238"/>
    </row>
    <row r="47" spans="1:46" ht="15" customHeight="1" x14ac:dyDescent="0.25">
      <c r="A47" s="240" t="str">
        <f>IF(K28=3, IF(H16="Federal", Federal!A30, IF(H16="State", State!A30, "")), "")</f>
        <v/>
      </c>
      <c r="B47" s="240"/>
      <c r="C47" s="240"/>
      <c r="D47" s="240"/>
      <c r="E47" s="240"/>
      <c r="F47" s="240"/>
      <c r="G47" s="240"/>
      <c r="H47" s="240"/>
      <c r="I47" s="240"/>
      <c r="J47" s="240"/>
      <c r="K47" s="240"/>
      <c r="L47" s="240"/>
      <c r="M47" s="240"/>
      <c r="N47" s="240"/>
      <c r="O47" s="240"/>
      <c r="P47" s="240"/>
      <c r="Q47" s="240"/>
      <c r="R47" s="240"/>
      <c r="S47" s="240"/>
      <c r="T47" s="240"/>
      <c r="U47" s="240"/>
      <c r="V47" s="239"/>
      <c r="W47" s="239"/>
      <c r="X47" s="239"/>
      <c r="Y47" s="230"/>
      <c r="Z47" s="230"/>
      <c r="AA47" s="230"/>
      <c r="AB47" s="230"/>
      <c r="AC47" s="230"/>
      <c r="AD47" s="230"/>
      <c r="AE47" s="230"/>
      <c r="AF47" s="230"/>
      <c r="AG47" s="230"/>
      <c r="AH47" s="230"/>
      <c r="AI47" s="230"/>
      <c r="AJ47" s="230"/>
      <c r="AK47" s="230"/>
      <c r="AL47" s="230"/>
      <c r="AM47" s="230"/>
      <c r="AN47" s="230"/>
      <c r="AO47" s="230"/>
      <c r="AP47" s="230"/>
      <c r="AQ47" s="230"/>
      <c r="AR47" s="237"/>
      <c r="AS47" s="237"/>
      <c r="AT47" s="238"/>
    </row>
    <row r="48" spans="1:46" ht="14.45" customHeight="1" x14ac:dyDescent="0.25">
      <c r="A48" s="240" t="str">
        <f>IF(K28=3, IF(H16="Federal", Federal!A31, IF(H16="State", State!A31, "")), "")</f>
        <v/>
      </c>
      <c r="B48" s="240"/>
      <c r="C48" s="240"/>
      <c r="D48" s="240"/>
      <c r="E48" s="240"/>
      <c r="F48" s="240"/>
      <c r="G48" s="240"/>
      <c r="H48" s="240"/>
      <c r="I48" s="240"/>
      <c r="J48" s="240"/>
      <c r="K48" s="240"/>
      <c r="L48" s="240"/>
      <c r="M48" s="240"/>
      <c r="N48" s="240"/>
      <c r="O48" s="240"/>
      <c r="P48" s="240"/>
      <c r="Q48" s="240"/>
      <c r="R48" s="240"/>
      <c r="S48" s="240"/>
      <c r="T48" s="240"/>
      <c r="U48" s="240"/>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37"/>
      <c r="AS48" s="237"/>
      <c r="AT48" s="238"/>
    </row>
    <row r="49" spans="1:48" ht="7.5" customHeight="1" thickBot="1" x14ac:dyDescent="0.3">
      <c r="A49" s="307"/>
      <c r="B49" s="308"/>
      <c r="C49" s="308"/>
      <c r="D49" s="308"/>
      <c r="E49" s="308"/>
      <c r="F49" s="308"/>
      <c r="G49" s="308"/>
      <c r="H49" s="308"/>
      <c r="I49" s="308"/>
      <c r="J49" s="308"/>
      <c r="K49" s="308"/>
      <c r="L49" s="308"/>
      <c r="M49" s="308"/>
      <c r="N49" s="308"/>
      <c r="O49" s="308"/>
      <c r="P49" s="308"/>
      <c r="Q49" s="308"/>
      <c r="R49" s="308"/>
      <c r="S49" s="308"/>
      <c r="T49" s="308"/>
      <c r="U49" s="308"/>
      <c r="V49" s="308"/>
      <c r="W49" s="308"/>
      <c r="X49" s="308"/>
      <c r="Y49" s="308"/>
      <c r="Z49" s="308"/>
      <c r="AA49" s="308"/>
      <c r="AB49" s="308"/>
      <c r="AC49" s="308"/>
      <c r="AD49" s="308"/>
      <c r="AE49" s="308"/>
      <c r="AF49" s="308"/>
      <c r="AG49" s="308"/>
      <c r="AH49" s="308"/>
      <c r="AI49" s="308"/>
      <c r="AJ49" s="308"/>
      <c r="AK49" s="308"/>
      <c r="AL49" s="308"/>
      <c r="AM49" s="308"/>
      <c r="AN49" s="308"/>
      <c r="AO49" s="308"/>
      <c r="AP49" s="308"/>
      <c r="AQ49" s="308"/>
      <c r="AR49" s="308"/>
      <c r="AS49" s="308"/>
      <c r="AT49" s="309"/>
    </row>
    <row r="50" spans="1:48" s="97" customFormat="1" ht="16.5" customHeight="1" thickBot="1" x14ac:dyDescent="0.3">
      <c r="A50" s="183" t="str">
        <f>Federal!A33</f>
        <v>Contractor Pre-Award Commitment Check:</v>
      </c>
      <c r="B50" s="184"/>
      <c r="C50" s="184"/>
      <c r="D50" s="184"/>
      <c r="E50" s="184"/>
      <c r="F50" s="184"/>
      <c r="G50" s="184"/>
      <c r="H50" s="184"/>
      <c r="I50" s="184"/>
      <c r="J50" s="184"/>
      <c r="K50" s="184"/>
      <c r="L50" s="184"/>
      <c r="M50" s="185" t="s">
        <v>67</v>
      </c>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184"/>
      <c r="AR50" s="186"/>
      <c r="AS50" s="186"/>
      <c r="AT50" s="187"/>
    </row>
    <row r="51" spans="1:48" s="97" customFormat="1" ht="12" customHeight="1" x14ac:dyDescent="0.2">
      <c r="A51" s="310" t="str">
        <f>IF(H16="","", IF(H16="Federal", Federal!A34, IF(H16="State", State!A34, "")))</f>
        <v/>
      </c>
      <c r="B51" s="311"/>
      <c r="C51" s="311"/>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2"/>
    </row>
    <row r="52" spans="1:48" ht="27" customHeight="1" x14ac:dyDescent="0.25">
      <c r="A52" s="242"/>
      <c r="B52" s="243"/>
      <c r="C52" s="243"/>
      <c r="D52" s="243"/>
      <c r="E52" s="243"/>
      <c r="F52" s="243"/>
      <c r="G52" s="243"/>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4"/>
    </row>
    <row r="53" spans="1:48" ht="6" customHeight="1" thickBot="1" x14ac:dyDescent="0.3">
      <c r="A53" s="255"/>
      <c r="B53" s="255"/>
      <c r="C53" s="255"/>
      <c r="D53" s="255"/>
      <c r="E53" s="255"/>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75"/>
      <c r="AS53" s="75"/>
      <c r="AT53" s="83"/>
    </row>
    <row r="54" spans="1:48" ht="15" customHeight="1" thickBot="1" x14ac:dyDescent="0.3">
      <c r="A54" s="315" t="s">
        <v>33</v>
      </c>
      <c r="B54" s="315"/>
      <c r="C54" s="315"/>
      <c r="D54" s="315"/>
      <c r="E54" s="315"/>
      <c r="F54" s="315"/>
      <c r="G54" s="315"/>
      <c r="H54" s="315"/>
      <c r="I54" s="315"/>
      <c r="J54" s="315"/>
      <c r="K54" s="315"/>
      <c r="L54" s="315"/>
      <c r="M54" s="315"/>
      <c r="N54" s="315"/>
      <c r="O54" s="315"/>
      <c r="P54" s="315"/>
      <c r="Q54" s="315"/>
      <c r="R54" s="315"/>
      <c r="S54" s="315"/>
      <c r="T54" s="315"/>
      <c r="U54" s="315"/>
      <c r="V54" s="315"/>
      <c r="W54" s="315"/>
      <c r="X54" s="315"/>
      <c r="Y54" s="315"/>
      <c r="Z54" s="315"/>
      <c r="AA54" s="315"/>
      <c r="AB54" s="315"/>
      <c r="AC54" s="315"/>
      <c r="AD54" s="315"/>
      <c r="AE54" s="315"/>
      <c r="AF54" s="315"/>
      <c r="AG54" s="315"/>
      <c r="AH54" s="315"/>
      <c r="AI54" s="315"/>
      <c r="AJ54" s="315"/>
      <c r="AK54" s="315"/>
      <c r="AL54" s="315"/>
      <c r="AM54" s="315"/>
      <c r="AN54" s="315"/>
      <c r="AO54" s="315"/>
      <c r="AP54" s="315"/>
      <c r="AQ54" s="315"/>
      <c r="AT54" s="70"/>
    </row>
    <row r="55" spans="1:48" ht="7.5" customHeight="1" x14ac:dyDescent="0.25">
      <c r="A55" s="66"/>
      <c r="B55" s="67"/>
      <c r="C55" s="67"/>
      <c r="D55" s="67"/>
      <c r="E55" s="67"/>
      <c r="F55" s="67"/>
      <c r="G55" s="67"/>
      <c r="H55" s="67"/>
      <c r="I55" s="67"/>
      <c r="J55" s="67"/>
      <c r="K55" s="67"/>
      <c r="L55" s="67"/>
      <c r="M55" s="67"/>
      <c r="N55" s="67"/>
      <c r="O55" s="67"/>
      <c r="P55" s="68"/>
      <c r="Q55" s="68"/>
      <c r="R55" s="68"/>
      <c r="S55" s="68"/>
      <c r="T55" s="68"/>
      <c r="U55" s="68"/>
      <c r="V55" s="68"/>
      <c r="W55" s="68"/>
      <c r="X55" s="68"/>
      <c r="Y55" s="68"/>
      <c r="Z55" s="68"/>
      <c r="AA55" s="68"/>
      <c r="AB55" s="68"/>
      <c r="AC55" s="68"/>
      <c r="AD55" s="68"/>
      <c r="AE55" s="68"/>
      <c r="AF55" s="68"/>
      <c r="AG55" s="68"/>
      <c r="AH55" s="68"/>
      <c r="AI55" s="68"/>
      <c r="AJ55" s="68"/>
      <c r="AK55" s="68"/>
      <c r="AL55" s="64"/>
      <c r="AM55" s="64"/>
      <c r="AN55" s="64"/>
      <c r="AO55" s="64"/>
      <c r="AP55" s="64"/>
      <c r="AQ55" s="64"/>
      <c r="AR55" s="64"/>
      <c r="AS55" s="64"/>
      <c r="AT55" s="65"/>
    </row>
    <row r="56" spans="1:48" s="76" customFormat="1" ht="12" customHeight="1" x14ac:dyDescent="0.25">
      <c r="A56" s="208"/>
      <c r="B56" s="210" t="s">
        <v>34</v>
      </c>
      <c r="C56" s="163" t="s">
        <v>68</v>
      </c>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H56" s="162"/>
      <c r="AI56" s="162"/>
      <c r="AJ56" s="162"/>
      <c r="AK56" s="162"/>
      <c r="AL56" s="162"/>
      <c r="AM56" s="162"/>
      <c r="AN56" s="162"/>
      <c r="AO56" s="162"/>
      <c r="AP56" s="162"/>
      <c r="AQ56" s="162"/>
      <c r="AR56" s="162"/>
      <c r="AS56" s="162"/>
      <c r="AT56" s="201"/>
      <c r="AU56" s="163"/>
      <c r="AV56" s="163"/>
    </row>
    <row r="57" spans="1:48" s="76" customFormat="1" ht="12" customHeight="1" x14ac:dyDescent="0.25">
      <c r="A57" s="208"/>
      <c r="B57" s="210"/>
      <c r="C57" s="165" t="s">
        <v>69</v>
      </c>
      <c r="D57" s="210" t="s">
        <v>70</v>
      </c>
      <c r="E57" s="162"/>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2"/>
      <c r="AN57" s="162"/>
      <c r="AO57" s="162"/>
      <c r="AP57" s="162"/>
      <c r="AQ57" s="162"/>
      <c r="AR57" s="162"/>
      <c r="AS57" s="162"/>
      <c r="AT57" s="201"/>
      <c r="AU57" s="163"/>
      <c r="AV57" s="163"/>
    </row>
    <row r="58" spans="1:48" x14ac:dyDescent="0.25">
      <c r="A58" s="80" t="s">
        <v>36</v>
      </c>
      <c r="B58" s="160"/>
      <c r="C58" s="165" t="s">
        <v>69</v>
      </c>
      <c r="D58" s="163" t="str">
        <f>IF(OR(H16="Federal",H16=""),Data!Q25,Data!Q24)</f>
        <v>All Subcontractor's are not debarred from participating on State and Federal Projects</v>
      </c>
      <c r="E58" s="164"/>
      <c r="F58" s="164"/>
      <c r="G58" s="164"/>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0"/>
      <c r="AT58" s="70"/>
      <c r="AU58" s="160"/>
      <c r="AV58" s="160"/>
    </row>
    <row r="59" spans="1:48" ht="15" customHeight="1" x14ac:dyDescent="0.25">
      <c r="A59" s="80" t="s">
        <v>36</v>
      </c>
      <c r="B59" s="160"/>
      <c r="C59" s="165" t="s">
        <v>69</v>
      </c>
      <c r="D59" s="163" t="str">
        <f>IF(OR(H16="Federal",H16=""),Data!Q28,Data!Q27)</f>
        <v>All Subcontracts/Puchase Order's incorportate the Affirmative Action Policy Statement, Title VI Contractor Assurance's, and Form FHWA-1273</v>
      </c>
      <c r="E59" s="164"/>
      <c r="F59" s="164"/>
      <c r="G59" s="164"/>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0"/>
      <c r="AT59" s="70"/>
      <c r="AU59" s="160"/>
      <c r="AV59" s="160"/>
    </row>
    <row r="60" spans="1:48" ht="15" customHeight="1" x14ac:dyDescent="0.25">
      <c r="A60" s="212"/>
      <c r="B60" s="160"/>
      <c r="C60" s="165" t="s">
        <v>69</v>
      </c>
      <c r="D60" s="210" t="str">
        <f>Data!Q31</f>
        <v>All Subcontracts/Purchase Order's comply with the Prime Contract including but not limited to the specifications outlined in the CLA-12 instructions</v>
      </c>
      <c r="E60" s="213"/>
      <c r="F60" s="213"/>
      <c r="G60" s="213"/>
      <c r="H60" s="213"/>
      <c r="I60" s="213"/>
      <c r="J60" s="213"/>
      <c r="K60" s="213"/>
      <c r="L60" s="213"/>
      <c r="M60" s="213"/>
      <c r="N60" s="213"/>
      <c r="O60" s="213"/>
      <c r="P60" s="213"/>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0"/>
      <c r="AN60" s="160"/>
      <c r="AO60" s="160"/>
      <c r="AP60" s="160"/>
      <c r="AQ60" s="160"/>
      <c r="AR60" s="160"/>
      <c r="AS60" s="160"/>
      <c r="AT60" s="70"/>
      <c r="AU60" s="160"/>
      <c r="AV60" s="160"/>
    </row>
    <row r="61" spans="1:48" ht="15" customHeight="1" x14ac:dyDescent="0.25">
      <c r="A61" s="171"/>
      <c r="B61" s="160"/>
      <c r="C61" s="165" t="s">
        <v>69</v>
      </c>
      <c r="D61" s="210" t="str">
        <f>Data!Q32</f>
        <v>All Subcontracts/Purchase Order's incorporate the following mandatory language directly above the signature lines</v>
      </c>
      <c r="E61" s="162"/>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0"/>
      <c r="AT61" s="70"/>
      <c r="AU61" s="160"/>
      <c r="AV61" s="160"/>
    </row>
    <row r="62" spans="1:48" ht="15" customHeight="1" x14ac:dyDescent="0.25">
      <c r="A62" s="172"/>
      <c r="B62" s="160"/>
      <c r="C62" s="210"/>
      <c r="D62" s="210"/>
      <c r="E62" s="174" t="s">
        <v>46</v>
      </c>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97"/>
      <c r="AU62" s="173"/>
      <c r="AV62" s="160"/>
    </row>
    <row r="63" spans="1:48" ht="24" customHeight="1" x14ac:dyDescent="0.25">
      <c r="A63" s="172"/>
      <c r="B63" s="160"/>
      <c r="C63" s="210"/>
      <c r="D63" s="176"/>
      <c r="E63" s="175" t="s">
        <v>47</v>
      </c>
      <c r="F63" s="313" t="s">
        <v>71</v>
      </c>
      <c r="G63" s="313"/>
      <c r="H63" s="313"/>
      <c r="I63" s="313"/>
      <c r="J63" s="313"/>
      <c r="K63" s="313"/>
      <c r="L63" s="313"/>
      <c r="M63" s="313"/>
      <c r="N63" s="313"/>
      <c r="O63" s="313"/>
      <c r="P63" s="313"/>
      <c r="Q63" s="313"/>
      <c r="R63" s="313"/>
      <c r="S63" s="313"/>
      <c r="T63" s="313"/>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173"/>
      <c r="AR63" s="173"/>
      <c r="AS63" s="173"/>
      <c r="AT63" s="197"/>
      <c r="AU63" s="173"/>
      <c r="AV63" s="160"/>
    </row>
    <row r="64" spans="1:48" ht="24.95" customHeight="1" x14ac:dyDescent="0.25">
      <c r="A64" s="172"/>
      <c r="B64" s="160"/>
      <c r="C64" s="210"/>
      <c r="D64" s="176"/>
      <c r="E64" s="175" t="s">
        <v>49</v>
      </c>
      <c r="F64" s="316" t="s">
        <v>50</v>
      </c>
      <c r="G64" s="316"/>
      <c r="H64" s="316"/>
      <c r="I64" s="316"/>
      <c r="J64" s="316"/>
      <c r="K64" s="316"/>
      <c r="L64" s="316"/>
      <c r="M64" s="316"/>
      <c r="N64" s="316"/>
      <c r="O64" s="316"/>
      <c r="P64" s="316"/>
      <c r="Q64" s="316"/>
      <c r="R64" s="316"/>
      <c r="S64" s="316"/>
      <c r="T64" s="316"/>
      <c r="U64" s="316"/>
      <c r="V64" s="316"/>
      <c r="W64" s="316"/>
      <c r="X64" s="316"/>
      <c r="Y64" s="316"/>
      <c r="Z64" s="316"/>
      <c r="AA64" s="316"/>
      <c r="AB64" s="316"/>
      <c r="AC64" s="316"/>
      <c r="AD64" s="316"/>
      <c r="AE64" s="316"/>
      <c r="AF64" s="316"/>
      <c r="AG64" s="316"/>
      <c r="AH64" s="316"/>
      <c r="AI64" s="316"/>
      <c r="AJ64" s="316"/>
      <c r="AK64" s="316"/>
      <c r="AL64" s="316"/>
      <c r="AM64" s="316"/>
      <c r="AN64" s="316"/>
      <c r="AO64" s="316"/>
      <c r="AP64" s="174"/>
      <c r="AQ64" s="174"/>
      <c r="AR64" s="174"/>
      <c r="AS64" s="174"/>
      <c r="AT64" s="197"/>
      <c r="AU64" s="173"/>
      <c r="AV64" s="160"/>
    </row>
    <row r="65" spans="1:60" ht="24" customHeight="1" x14ac:dyDescent="0.25">
      <c r="A65" s="172"/>
      <c r="B65" s="160"/>
      <c r="C65" s="210"/>
      <c r="D65" s="176"/>
      <c r="E65" s="175" t="s">
        <v>51</v>
      </c>
      <c r="F65" s="313" t="s">
        <v>72</v>
      </c>
      <c r="G65" s="313"/>
      <c r="H65" s="313"/>
      <c r="I65" s="313"/>
      <c r="J65" s="313"/>
      <c r="K65" s="313"/>
      <c r="L65" s="313"/>
      <c r="M65" s="313"/>
      <c r="N65" s="313"/>
      <c r="O65" s="313"/>
      <c r="P65" s="313"/>
      <c r="Q65" s="313"/>
      <c r="R65" s="313"/>
      <c r="S65" s="313"/>
      <c r="T65" s="313"/>
      <c r="U65" s="313"/>
      <c r="V65" s="313"/>
      <c r="W65" s="313"/>
      <c r="X65" s="313"/>
      <c r="Y65" s="313"/>
      <c r="Z65" s="313"/>
      <c r="AA65" s="313"/>
      <c r="AB65" s="313"/>
      <c r="AC65" s="313"/>
      <c r="AD65" s="313"/>
      <c r="AE65" s="313"/>
      <c r="AF65" s="313"/>
      <c r="AG65" s="313"/>
      <c r="AH65" s="313"/>
      <c r="AI65" s="313"/>
      <c r="AJ65" s="313"/>
      <c r="AK65" s="313"/>
      <c r="AL65" s="313"/>
      <c r="AM65" s="313"/>
      <c r="AN65" s="313"/>
      <c r="AO65" s="313"/>
      <c r="AP65" s="174"/>
      <c r="AQ65" s="174"/>
      <c r="AR65" s="174"/>
      <c r="AS65" s="174"/>
      <c r="AT65" s="197"/>
      <c r="AU65" s="173"/>
      <c r="AV65" s="160"/>
    </row>
    <row r="66" spans="1:60" ht="24.75" customHeight="1" x14ac:dyDescent="0.25">
      <c r="A66" s="172"/>
      <c r="B66" s="160"/>
      <c r="C66" s="210"/>
      <c r="D66" s="176"/>
      <c r="E66" s="175" t="s">
        <v>53</v>
      </c>
      <c r="F66" s="316" t="s">
        <v>54</v>
      </c>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174"/>
      <c r="AQ66" s="174"/>
      <c r="AR66" s="174"/>
      <c r="AS66" s="174"/>
      <c r="AT66" s="197"/>
      <c r="AU66" s="173"/>
      <c r="AV66" s="160"/>
    </row>
    <row r="67" spans="1:60" ht="15" customHeight="1" x14ac:dyDescent="0.25">
      <c r="A67" s="172"/>
      <c r="B67" s="160"/>
      <c r="C67" s="210"/>
      <c r="D67" s="176"/>
      <c r="E67" s="175" t="s">
        <v>73</v>
      </c>
      <c r="F67" s="314" t="s">
        <v>56</v>
      </c>
      <c r="G67" s="314"/>
      <c r="H67" s="314"/>
      <c r="I67" s="314"/>
      <c r="J67" s="314"/>
      <c r="K67" s="314"/>
      <c r="L67" s="314"/>
      <c r="M67" s="314"/>
      <c r="N67" s="314"/>
      <c r="O67" s="314"/>
      <c r="P67" s="314"/>
      <c r="Q67" s="314"/>
      <c r="R67" s="314"/>
      <c r="S67" s="314"/>
      <c r="T67" s="314"/>
      <c r="U67" s="314"/>
      <c r="V67" s="314"/>
      <c r="W67" s="314"/>
      <c r="X67" s="314"/>
      <c r="Y67" s="314"/>
      <c r="Z67" s="314"/>
      <c r="AA67" s="314"/>
      <c r="AB67" s="314"/>
      <c r="AC67" s="314"/>
      <c r="AD67" s="314"/>
      <c r="AE67" s="314"/>
      <c r="AF67" s="314"/>
      <c r="AG67" s="314"/>
      <c r="AH67" s="314"/>
      <c r="AI67" s="314"/>
      <c r="AJ67" s="314"/>
      <c r="AK67" s="314"/>
      <c r="AL67" s="314"/>
      <c r="AM67" s="314"/>
      <c r="AN67" s="314"/>
      <c r="AO67" s="314"/>
      <c r="AP67" s="174"/>
      <c r="AQ67" s="174"/>
      <c r="AR67" s="174"/>
      <c r="AS67" s="174"/>
      <c r="AT67" s="197"/>
      <c r="AU67" s="173"/>
      <c r="AV67" s="160"/>
    </row>
    <row r="68" spans="1:60" ht="15" customHeight="1" x14ac:dyDescent="0.25">
      <c r="A68" s="172"/>
      <c r="B68" s="160"/>
      <c r="C68" s="210"/>
      <c r="D68" s="176"/>
      <c r="E68" s="175" t="s">
        <v>57</v>
      </c>
      <c r="F68" s="314" t="s">
        <v>58</v>
      </c>
      <c r="G68" s="314"/>
      <c r="H68" s="314"/>
      <c r="I68" s="314"/>
      <c r="J68" s="314"/>
      <c r="K68" s="314"/>
      <c r="L68" s="314"/>
      <c r="M68" s="314"/>
      <c r="N68" s="314"/>
      <c r="O68" s="314"/>
      <c r="P68" s="314"/>
      <c r="Q68" s="314"/>
      <c r="R68" s="314"/>
      <c r="S68" s="314"/>
      <c r="T68" s="314"/>
      <c r="U68" s="314"/>
      <c r="V68" s="314"/>
      <c r="W68" s="314"/>
      <c r="X68" s="314"/>
      <c r="Y68" s="314"/>
      <c r="Z68" s="314"/>
      <c r="AA68" s="314"/>
      <c r="AB68" s="314"/>
      <c r="AC68" s="314"/>
      <c r="AD68" s="314"/>
      <c r="AE68" s="314"/>
      <c r="AF68" s="314"/>
      <c r="AG68" s="314"/>
      <c r="AH68" s="314"/>
      <c r="AI68" s="314"/>
      <c r="AJ68" s="314"/>
      <c r="AK68" s="314"/>
      <c r="AL68" s="314"/>
      <c r="AM68" s="314"/>
      <c r="AN68" s="314"/>
      <c r="AO68" s="314"/>
      <c r="AP68" s="174"/>
      <c r="AQ68" s="174"/>
      <c r="AR68" s="174"/>
      <c r="AS68" s="174"/>
      <c r="AT68" s="197"/>
      <c r="AU68" s="173"/>
      <c r="AV68" s="160"/>
    </row>
    <row r="69" spans="1:60" ht="7.5" customHeight="1" thickBot="1" x14ac:dyDescent="0.3">
      <c r="A69" s="177"/>
      <c r="B69" s="73"/>
      <c r="C69" s="73"/>
      <c r="D69" s="178"/>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c r="AL69" s="179"/>
      <c r="AM69" s="179"/>
      <c r="AN69" s="179"/>
      <c r="AO69" s="179"/>
      <c r="AP69" s="179"/>
      <c r="AQ69" s="179"/>
      <c r="AR69" s="179"/>
      <c r="AS69" s="180"/>
      <c r="AT69" s="181"/>
      <c r="AU69" s="160"/>
      <c r="AV69" s="160"/>
    </row>
    <row r="70" spans="1:60" ht="20.100000000000001" customHeight="1" x14ac:dyDescent="0.25">
      <c r="A70" s="259" t="s">
        <v>74</v>
      </c>
      <c r="B70" s="260"/>
      <c r="C70" s="260"/>
      <c r="D70" s="260"/>
      <c r="E70" s="260"/>
      <c r="F70" s="260"/>
      <c r="G70" s="260"/>
      <c r="H70" s="260"/>
      <c r="I70" s="260"/>
      <c r="J70" s="260"/>
      <c r="K70" s="260"/>
      <c r="L70" s="260"/>
      <c r="M70" s="260"/>
      <c r="N70" s="260"/>
      <c r="O70" s="260"/>
      <c r="P70" s="260"/>
      <c r="Q70" s="260"/>
      <c r="R70" s="260"/>
      <c r="S70" s="260"/>
      <c r="T70" s="260"/>
      <c r="U70" s="260"/>
      <c r="V70" s="260"/>
      <c r="W70" s="260"/>
      <c r="X70" s="260"/>
      <c r="Y70" s="260"/>
      <c r="Z70" s="260"/>
      <c r="AA70" s="260"/>
      <c r="AB70" s="260"/>
      <c r="AC70" s="260"/>
      <c r="AD70" s="260"/>
      <c r="AE70" s="260"/>
      <c r="AF70" s="260"/>
      <c r="AG70" s="260"/>
      <c r="AH70" s="260"/>
      <c r="AI70" s="260"/>
      <c r="AJ70" s="260"/>
      <c r="AK70" s="260"/>
      <c r="AL70" s="260"/>
      <c r="AM70" s="260"/>
      <c r="AN70" s="260"/>
      <c r="AO70" s="260"/>
      <c r="AP70" s="260"/>
      <c r="AQ70" s="260"/>
      <c r="AR70" s="260"/>
      <c r="AS70" s="260"/>
      <c r="AT70" s="261"/>
      <c r="AZ70" s="113"/>
      <c r="BA70" s="113"/>
      <c r="BB70" s="113"/>
      <c r="BC70" s="113"/>
      <c r="BD70" s="113"/>
      <c r="BE70" s="113"/>
      <c r="BF70" s="113"/>
      <c r="BG70" s="113"/>
      <c r="BH70" s="113"/>
    </row>
    <row r="71" spans="1:60" ht="15.75" customHeight="1" x14ac:dyDescent="0.25">
      <c r="A71" s="262"/>
      <c r="B71" s="263"/>
      <c r="C71" s="263"/>
      <c r="D71" s="263"/>
      <c r="E71" s="263"/>
      <c r="F71" s="263"/>
      <c r="G71" s="263"/>
      <c r="H71" s="263"/>
      <c r="I71" s="263"/>
      <c r="J71" s="263"/>
      <c r="K71" s="263"/>
      <c r="L71" s="263"/>
      <c r="M71" s="263"/>
      <c r="N71" s="263"/>
      <c r="O71" s="263"/>
      <c r="P71" s="263"/>
      <c r="Q71" s="263"/>
      <c r="R71" s="263"/>
      <c r="S71" s="263"/>
      <c r="T71" s="263"/>
      <c r="U71" s="263"/>
      <c r="V71" s="263"/>
      <c r="W71" s="263"/>
      <c r="X71" s="263"/>
      <c r="Y71" s="263"/>
      <c r="Z71" s="263"/>
      <c r="AA71" s="263"/>
      <c r="AB71" s="263"/>
      <c r="AC71" s="263"/>
      <c r="AD71" s="263"/>
      <c r="AE71" s="263"/>
      <c r="AF71" s="263"/>
      <c r="AG71" s="263"/>
      <c r="AH71" s="263"/>
      <c r="AI71" s="263"/>
      <c r="AJ71" s="263"/>
      <c r="AK71" s="263"/>
      <c r="AL71" s="263"/>
      <c r="AM71" s="263"/>
      <c r="AN71" s="263"/>
      <c r="AO71" s="263"/>
      <c r="AP71" s="263"/>
      <c r="AQ71" s="263"/>
      <c r="AR71" s="263"/>
      <c r="AS71" s="263"/>
      <c r="AT71" s="264"/>
      <c r="AZ71" s="113"/>
      <c r="BA71" s="113"/>
      <c r="BB71" s="113"/>
      <c r="BC71" s="113"/>
      <c r="BD71" s="113"/>
      <c r="BE71" s="113"/>
      <c r="BF71" s="113"/>
      <c r="BG71" s="113"/>
      <c r="BH71" s="113"/>
    </row>
    <row r="72" spans="1:60" x14ac:dyDescent="0.25">
      <c r="A72" s="270"/>
      <c r="B72" s="271"/>
      <c r="C72" s="271"/>
      <c r="D72" s="271"/>
      <c r="E72" s="271"/>
      <c r="F72" s="271"/>
      <c r="G72" s="271"/>
      <c r="H72" s="271"/>
      <c r="I72" s="271"/>
      <c r="J72" s="271"/>
      <c r="K72" s="271"/>
      <c r="L72" s="271"/>
      <c r="M72" s="271"/>
      <c r="N72" s="271"/>
      <c r="O72" s="271"/>
      <c r="Q72" s="268"/>
      <c r="R72" s="268"/>
      <c r="S72" s="268"/>
      <c r="T72" s="268"/>
      <c r="W72" s="120"/>
      <c r="X72" s="120"/>
      <c r="Y72" s="120"/>
      <c r="Z72" s="120"/>
      <c r="AA72" s="120"/>
      <c r="AB72" s="120"/>
      <c r="AC72" s="120"/>
      <c r="AD72" s="120"/>
      <c r="AE72" s="120"/>
      <c r="AF72" s="120"/>
      <c r="AG72" s="120"/>
      <c r="AH72" s="120"/>
      <c r="AI72" s="120"/>
      <c r="AJ72" s="120"/>
      <c r="AK72" s="120"/>
      <c r="AL72" s="120"/>
      <c r="AM72" s="120"/>
      <c r="AN72" s="120"/>
      <c r="AO72" s="120"/>
      <c r="AP72" s="120"/>
      <c r="AQ72" s="120"/>
      <c r="AT72" s="70"/>
      <c r="AZ72" s="113"/>
      <c r="BA72" s="113"/>
      <c r="BB72" s="113"/>
      <c r="BC72" s="113"/>
      <c r="BD72" s="113"/>
      <c r="BE72" s="113"/>
      <c r="BF72" s="113"/>
      <c r="BG72" s="113"/>
      <c r="BH72" s="113"/>
    </row>
    <row r="73" spans="1:60" x14ac:dyDescent="0.25">
      <c r="A73" s="272"/>
      <c r="B73" s="273"/>
      <c r="C73" s="273"/>
      <c r="D73" s="273"/>
      <c r="E73" s="273"/>
      <c r="F73" s="273"/>
      <c r="G73" s="273"/>
      <c r="H73" s="273"/>
      <c r="I73" s="273"/>
      <c r="J73" s="273"/>
      <c r="K73" s="273"/>
      <c r="L73" s="273"/>
      <c r="M73" s="273"/>
      <c r="N73" s="273"/>
      <c r="O73" s="273"/>
      <c r="Q73" s="269"/>
      <c r="R73" s="269"/>
      <c r="S73" s="269"/>
      <c r="T73" s="269"/>
      <c r="W73" s="120"/>
      <c r="X73" s="120"/>
      <c r="Y73" s="120"/>
      <c r="Z73" s="120"/>
      <c r="AA73" s="120"/>
      <c r="AB73" s="120"/>
      <c r="AC73" s="120"/>
      <c r="AD73" s="120"/>
      <c r="AE73" s="120"/>
      <c r="AF73" s="120"/>
      <c r="AG73" s="120"/>
      <c r="AH73" s="120"/>
      <c r="AI73" s="120"/>
      <c r="AJ73" s="120"/>
      <c r="AK73" s="120"/>
      <c r="AL73" s="120"/>
      <c r="AM73" s="120"/>
      <c r="AN73" s="120"/>
      <c r="AO73" s="120"/>
      <c r="AP73" s="120"/>
      <c r="AQ73" s="120"/>
      <c r="AT73" s="70"/>
      <c r="AZ73" s="113"/>
      <c r="BA73" s="113"/>
      <c r="BB73" s="113"/>
      <c r="BC73" s="113"/>
      <c r="BD73" s="113"/>
      <c r="BE73" s="113"/>
      <c r="BF73" s="113"/>
      <c r="BG73" s="113"/>
      <c r="BH73" s="113"/>
    </row>
    <row r="74" spans="1:60" ht="15.75" thickBot="1" x14ac:dyDescent="0.3">
      <c r="A74" s="267" t="s">
        <v>12</v>
      </c>
      <c r="B74" s="266"/>
      <c r="C74" s="266"/>
      <c r="D74" s="266"/>
      <c r="E74" s="266"/>
      <c r="F74" s="266"/>
      <c r="G74" s="266"/>
      <c r="H74" s="121"/>
      <c r="I74" s="121"/>
      <c r="J74" s="121"/>
      <c r="K74" s="121"/>
      <c r="L74" s="121"/>
      <c r="M74" s="121"/>
      <c r="N74" s="121"/>
      <c r="O74" s="121"/>
      <c r="P74" s="75"/>
      <c r="Q74" s="265" t="s">
        <v>64</v>
      </c>
      <c r="R74" s="265"/>
      <c r="S74" s="265"/>
      <c r="T74" s="265"/>
      <c r="U74" s="75"/>
      <c r="V74" s="75"/>
      <c r="W74" s="75"/>
      <c r="X74" s="75"/>
      <c r="Y74" s="75"/>
      <c r="Z74" s="75"/>
      <c r="AA74" s="121" t="s">
        <v>65</v>
      </c>
      <c r="AB74" s="121"/>
      <c r="AC74" s="121"/>
      <c r="AD74" s="121"/>
      <c r="AE74" s="121"/>
      <c r="AF74" s="121"/>
      <c r="AG74" s="121"/>
      <c r="AH74" s="121"/>
      <c r="AI74" s="121"/>
      <c r="AJ74" s="121"/>
      <c r="AK74" s="121"/>
      <c r="AL74" s="121"/>
      <c r="AM74" s="121"/>
      <c r="AN74" s="121"/>
      <c r="AO74" s="121"/>
      <c r="AP74" s="266"/>
      <c r="AQ74" s="266"/>
      <c r="AR74" s="121"/>
      <c r="AS74" s="121"/>
      <c r="AT74" s="122"/>
      <c r="AZ74" s="113"/>
      <c r="BA74" s="113"/>
      <c r="BB74" s="113"/>
      <c r="BC74" s="113"/>
      <c r="BD74" s="113"/>
      <c r="BE74" s="113"/>
      <c r="BF74" s="113"/>
      <c r="BG74" s="113"/>
      <c r="BH74" s="113"/>
    </row>
    <row r="75" spans="1:60" x14ac:dyDescent="0.25">
      <c r="AZ75" s="113"/>
      <c r="BA75" s="113"/>
      <c r="BB75" s="113"/>
      <c r="BC75" s="113"/>
      <c r="BD75" s="113"/>
      <c r="BE75" s="113"/>
      <c r="BF75" s="113"/>
      <c r="BG75" s="113"/>
      <c r="BH75" s="113"/>
    </row>
    <row r="76" spans="1:60" x14ac:dyDescent="0.25">
      <c r="A76" s="123" t="s">
        <v>66</v>
      </c>
      <c r="B76" s="124"/>
      <c r="C76" s="124"/>
      <c r="D76" s="124"/>
      <c r="E76" s="125"/>
      <c r="F76" s="125"/>
      <c r="G76" s="125"/>
      <c r="H76" s="124"/>
      <c r="I76" s="124"/>
      <c r="J76" s="124"/>
      <c r="K76" s="124"/>
      <c r="L76" s="124"/>
      <c r="M76" s="124"/>
      <c r="N76" s="124"/>
      <c r="O76" s="124"/>
      <c r="P76" s="124"/>
      <c r="Q76" s="124"/>
      <c r="R76" s="124"/>
      <c r="S76" s="124"/>
      <c r="T76" s="124"/>
      <c r="U76" s="124"/>
      <c r="V76" s="124"/>
      <c r="W76" s="124"/>
      <c r="X76" s="124"/>
      <c r="Y76" s="124"/>
      <c r="Z76" s="124"/>
      <c r="AA76" s="124"/>
      <c r="AB76" s="124"/>
      <c r="AC76" s="124"/>
      <c r="AD76" s="124"/>
      <c r="AE76" s="124"/>
      <c r="AF76" s="124"/>
      <c r="AG76" s="124"/>
      <c r="AH76" s="124"/>
      <c r="AI76" s="124"/>
      <c r="AJ76" s="124"/>
      <c r="AK76" s="124"/>
      <c r="AL76" s="124"/>
      <c r="AM76" s="124"/>
      <c r="AN76" s="124"/>
      <c r="AO76" s="124"/>
      <c r="AP76" s="124"/>
      <c r="AQ76" s="124"/>
      <c r="AR76" s="124"/>
      <c r="AS76" s="124"/>
      <c r="AT76" s="126"/>
      <c r="AZ76" s="258"/>
      <c r="BA76" s="258"/>
      <c r="BB76" s="258"/>
      <c r="BC76" s="258"/>
      <c r="BD76" s="258"/>
      <c r="BE76" s="258"/>
      <c r="BF76" s="258"/>
      <c r="BG76" s="258"/>
      <c r="BH76" s="258"/>
    </row>
    <row r="77" spans="1:60" x14ac:dyDescent="0.25">
      <c r="A77" s="127"/>
      <c r="AT77" s="128"/>
      <c r="AZ77" s="258"/>
      <c r="BA77" s="258"/>
      <c r="BB77" s="258"/>
      <c r="BC77" s="258"/>
      <c r="BD77" s="258"/>
      <c r="BE77" s="258"/>
      <c r="BF77" s="258"/>
      <c r="BG77" s="258"/>
      <c r="BH77" s="258"/>
    </row>
    <row r="78" spans="1:60" x14ac:dyDescent="0.25">
      <c r="A78" s="127"/>
      <c r="AT78" s="128"/>
      <c r="AZ78" s="258"/>
      <c r="BA78" s="258"/>
      <c r="BB78" s="258"/>
      <c r="BC78" s="258"/>
      <c r="BD78" s="258"/>
      <c r="BE78" s="258"/>
      <c r="BF78" s="258"/>
      <c r="BG78" s="258"/>
      <c r="BH78" s="258"/>
    </row>
    <row r="79" spans="1:60" x14ac:dyDescent="0.25">
      <c r="A79" s="127"/>
      <c r="AT79" s="128"/>
      <c r="AZ79" s="258"/>
      <c r="BA79" s="258"/>
      <c r="BB79" s="258"/>
      <c r="BC79" s="258"/>
      <c r="BD79" s="258"/>
      <c r="BE79" s="258"/>
      <c r="BF79" s="258"/>
      <c r="BG79" s="258"/>
      <c r="BH79" s="258"/>
    </row>
    <row r="80" spans="1:60" x14ac:dyDescent="0.25">
      <c r="A80" s="127"/>
      <c r="AD80" s="76"/>
      <c r="AE80" s="76"/>
      <c r="AK80" s="76"/>
      <c r="AL80" s="76"/>
      <c r="AM80" s="76"/>
      <c r="AN80" s="76"/>
      <c r="AO80" s="76"/>
      <c r="AP80" s="76"/>
      <c r="AT80" s="128"/>
      <c r="AZ80" s="258"/>
      <c r="BA80" s="258"/>
      <c r="BB80" s="258"/>
      <c r="BC80" s="258"/>
      <c r="BD80" s="258"/>
      <c r="BE80" s="258"/>
      <c r="BF80" s="258"/>
      <c r="BG80" s="258"/>
      <c r="BH80" s="258"/>
    </row>
    <row r="81" spans="1:60" x14ac:dyDescent="0.25">
      <c r="A81" s="127"/>
      <c r="AT81" s="128"/>
      <c r="AZ81" s="258"/>
      <c r="BA81" s="258"/>
      <c r="BB81" s="258"/>
      <c r="BC81" s="258"/>
      <c r="BD81" s="258"/>
      <c r="BE81" s="258"/>
      <c r="BF81" s="258"/>
      <c r="BG81" s="258"/>
      <c r="BH81" s="258"/>
    </row>
    <row r="82" spans="1:60" x14ac:dyDescent="0.25">
      <c r="A82" s="129"/>
      <c r="B82" s="130"/>
      <c r="C82" s="130"/>
      <c r="D82" s="130"/>
      <c r="E82" s="130"/>
      <c r="F82" s="130"/>
      <c r="G82" s="130"/>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2"/>
      <c r="AZ82" s="258"/>
      <c r="BA82" s="258"/>
      <c r="BB82" s="258"/>
      <c r="BC82" s="258"/>
      <c r="BD82" s="258"/>
      <c r="BE82" s="258"/>
      <c r="BF82" s="258"/>
      <c r="BG82" s="258"/>
      <c r="BH82" s="258"/>
    </row>
    <row r="83" spans="1:60" x14ac:dyDescent="0.25">
      <c r="AZ83" s="258"/>
      <c r="BA83" s="258"/>
      <c r="BB83" s="258"/>
      <c r="BC83" s="258"/>
      <c r="BD83" s="258"/>
      <c r="BE83" s="258"/>
      <c r="BF83" s="258"/>
      <c r="BG83" s="258"/>
      <c r="BH83" s="258"/>
    </row>
    <row r="84" spans="1:60" x14ac:dyDescent="0.25">
      <c r="AG84" s="145" t="s">
        <v>75</v>
      </c>
      <c r="AH84" s="131"/>
      <c r="AI84" s="131"/>
      <c r="AP84" s="145" t="s">
        <v>76</v>
      </c>
      <c r="AQ84" s="131"/>
      <c r="AR84" s="131"/>
      <c r="AS84" s="131"/>
      <c r="AT84" s="131"/>
      <c r="AX84" s="76"/>
      <c r="AY84" s="76"/>
      <c r="AZ84" s="246"/>
      <c r="BA84" s="246"/>
      <c r="BB84" s="246"/>
      <c r="BC84" s="246"/>
      <c r="BD84" s="246"/>
      <c r="BE84" s="246"/>
      <c r="BF84" s="246"/>
      <c r="BG84" s="246"/>
      <c r="BH84" s="246"/>
    </row>
  </sheetData>
  <sheetProtection algorithmName="SHA-512" hashValue="sTHqcIIc37+hhVJDXcUBE8Emezpe1gVcA/gU8a7FBrt5nqyH0YZGuUdS7MT9SPih0yZhf+bjzPDD9w0WBKAhOg==" saltValue="YQCnBOXcdzTay+DrrwhOVA==" spinCount="100000" sheet="1" selectLockedCells="1"/>
  <mergeCells count="110">
    <mergeCell ref="F63:AP63"/>
    <mergeCell ref="F68:AO68"/>
    <mergeCell ref="A53:AQ53"/>
    <mergeCell ref="A54:AQ54"/>
    <mergeCell ref="A70:AT71"/>
    <mergeCell ref="A72:O73"/>
    <mergeCell ref="Q72:T73"/>
    <mergeCell ref="A74:G74"/>
    <mergeCell ref="Q74:T74"/>
    <mergeCell ref="AP74:AQ74"/>
    <mergeCell ref="F64:AO64"/>
    <mergeCell ref="F65:AO65"/>
    <mergeCell ref="F66:AO66"/>
    <mergeCell ref="F67:AO67"/>
    <mergeCell ref="AZ82:BH82"/>
    <mergeCell ref="AZ83:BH83"/>
    <mergeCell ref="AZ84:BH84"/>
    <mergeCell ref="AZ76:BH76"/>
    <mergeCell ref="AZ77:BH77"/>
    <mergeCell ref="AZ78:BH78"/>
    <mergeCell ref="AZ79:BH79"/>
    <mergeCell ref="AZ80:BH80"/>
    <mergeCell ref="AZ81:BH81"/>
    <mergeCell ref="A48:U48"/>
    <mergeCell ref="V48:AQ48"/>
    <mergeCell ref="A49:AT49"/>
    <mergeCell ref="A51:AT51"/>
    <mergeCell ref="A52:AT52"/>
    <mergeCell ref="D43:AQ43"/>
    <mergeCell ref="AR43:AT48"/>
    <mergeCell ref="D44:AQ44"/>
    <mergeCell ref="D45:J45"/>
    <mergeCell ref="P45:X45"/>
    <mergeCell ref="Y45:AQ47"/>
    <mergeCell ref="A46:U46"/>
    <mergeCell ref="V46:X46"/>
    <mergeCell ref="A47:U47"/>
    <mergeCell ref="V47:X47"/>
    <mergeCell ref="V39:X39"/>
    <mergeCell ref="A40:U40"/>
    <mergeCell ref="V40:X40"/>
    <mergeCell ref="A41:U41"/>
    <mergeCell ref="V41:AQ41"/>
    <mergeCell ref="A42:AT42"/>
    <mergeCell ref="A34:U34"/>
    <mergeCell ref="V34:AQ34"/>
    <mergeCell ref="A35:AT35"/>
    <mergeCell ref="D36:AQ36"/>
    <mergeCell ref="AR36:AT41"/>
    <mergeCell ref="D37:AQ37"/>
    <mergeCell ref="D38:J38"/>
    <mergeCell ref="P38:X38"/>
    <mergeCell ref="Y38:AQ40"/>
    <mergeCell ref="A39:U39"/>
    <mergeCell ref="D29:AQ29"/>
    <mergeCell ref="AR29:AT34"/>
    <mergeCell ref="D30:AQ30"/>
    <mergeCell ref="D31:J31"/>
    <mergeCell ref="P31:X31"/>
    <mergeCell ref="Y31:AQ33"/>
    <mergeCell ref="A32:U32"/>
    <mergeCell ref="V32:X32"/>
    <mergeCell ref="A33:U33"/>
    <mergeCell ref="V33:X33"/>
    <mergeCell ref="A23:J23"/>
    <mergeCell ref="L23:Q23"/>
    <mergeCell ref="Y23:AO23"/>
    <mergeCell ref="AP23:AR23"/>
    <mergeCell ref="A25:AQ25"/>
    <mergeCell ref="A27:G27"/>
    <mergeCell ref="H27:K27"/>
    <mergeCell ref="A21:M21"/>
    <mergeCell ref="N21:P21"/>
    <mergeCell ref="AK21:AP21"/>
    <mergeCell ref="A22:J22"/>
    <mergeCell ref="L22:Q22"/>
    <mergeCell ref="AK22:AP22"/>
    <mergeCell ref="A14:AQ14"/>
    <mergeCell ref="H16:J16"/>
    <mergeCell ref="Y16:AB16"/>
    <mergeCell ref="AC16:AQ16"/>
    <mergeCell ref="A18:AQ18"/>
    <mergeCell ref="AK20:AP20"/>
    <mergeCell ref="U20:V20"/>
    <mergeCell ref="A11:E11"/>
    <mergeCell ref="G11:U11"/>
    <mergeCell ref="X11:AB11"/>
    <mergeCell ref="AC11:AQ11"/>
    <mergeCell ref="A12:E12"/>
    <mergeCell ref="G12:U12"/>
    <mergeCell ref="X12:AB12"/>
    <mergeCell ref="AC12:AQ12"/>
    <mergeCell ref="AJ5:AQ5"/>
    <mergeCell ref="A6:F6"/>
    <mergeCell ref="G6:AQ6"/>
    <mergeCell ref="A8:AQ8"/>
    <mergeCell ref="A10:E10"/>
    <mergeCell ref="G10:U10"/>
    <mergeCell ref="X10:AB10"/>
    <mergeCell ref="AC10:AQ10"/>
    <mergeCell ref="AP1:AT1"/>
    <mergeCell ref="A3:AQ3"/>
    <mergeCell ref="A5:F5"/>
    <mergeCell ref="G5:H5"/>
    <mergeCell ref="K5:O5"/>
    <mergeCell ref="P5:U5"/>
    <mergeCell ref="X5:Z5"/>
    <mergeCell ref="AA5:AB5"/>
    <mergeCell ref="AE5:AI5"/>
    <mergeCell ref="A2:AT2"/>
  </mergeCells>
  <conditionalFormatting sqref="A35 AQ36:AQ37 AQ29:AQ30 A32:V34 AQ34 AQ48 AQ41 K31:Y31">
    <cfRule type="expression" dxfId="42" priority="54">
      <formula>OR($K$28=1, $K$28=2, $K$28=3)</formula>
    </cfRule>
  </conditionalFormatting>
  <conditionalFormatting sqref="A42 A36:AQ37 A41:AQ41 A39:X40">
    <cfRule type="expression" dxfId="41" priority="45">
      <formula>OR($K$28=2, $K$28=3)</formula>
    </cfRule>
  </conditionalFormatting>
  <conditionalFormatting sqref="A29:D31">
    <cfRule type="expression" dxfId="40" priority="55">
      <formula>OR($K$28=1, $K$28=2, $K$28=3)</formula>
    </cfRule>
  </conditionalFormatting>
  <conditionalFormatting sqref="A43:D45 A46:X47 A48:AQ48 K45:Y45">
    <cfRule type="expression" dxfId="39" priority="60">
      <formula>($K$28=3)</formula>
    </cfRule>
  </conditionalFormatting>
  <conditionalFormatting sqref="A38:Y38">
    <cfRule type="expression" dxfId="38" priority="58">
      <formula>OR($K$28=2, $K$28=3)</formula>
    </cfRule>
  </conditionalFormatting>
  <conditionalFormatting sqref="A52:AT52">
    <cfRule type="containsBlanks" dxfId="37" priority="65">
      <formula>LEN(TRIM(A52))=0</formula>
    </cfRule>
  </conditionalFormatting>
  <conditionalFormatting sqref="D31:J31">
    <cfRule type="expression" dxfId="36" priority="42">
      <formula>AND(OR($K$28=1, $K$28=2,$K$28=3),$D$31="")</formula>
    </cfRule>
  </conditionalFormatting>
  <conditionalFormatting sqref="D38:J38">
    <cfRule type="expression" dxfId="35" priority="56">
      <formula>AND(OR($K$28=2,$K$28=3),$D$38="")</formula>
    </cfRule>
  </conditionalFormatting>
  <conditionalFormatting sqref="D45:J45">
    <cfRule type="expression" dxfId="34" priority="59">
      <formula>AND($K$28=3,$D$45="")</formula>
    </cfRule>
  </conditionalFormatting>
  <conditionalFormatting sqref="D29:AQ29">
    <cfRule type="expression" dxfId="33" priority="46">
      <formula>AND(OR($K$28=1, $K$28=2,$K$28=3),$D$29="")</formula>
    </cfRule>
  </conditionalFormatting>
  <conditionalFormatting sqref="D30:AQ30">
    <cfRule type="expression" dxfId="32" priority="43">
      <formula>AND(OR($K$28=1, $K$28=2,$K$28=3),$D$30="")</formula>
    </cfRule>
  </conditionalFormatting>
  <conditionalFormatting sqref="D36:AQ36">
    <cfRule type="expression" dxfId="31" priority="31">
      <formula>AND(OR($K$28=2,$K$28=3),$D$36="")</formula>
    </cfRule>
  </conditionalFormatting>
  <conditionalFormatting sqref="D37:AQ37">
    <cfRule type="expression" dxfId="30" priority="40">
      <formula>AND(OR($K$28=2,$K$28=3),$D$37="")</formula>
    </cfRule>
  </conditionalFormatting>
  <conditionalFormatting sqref="D43:AQ43">
    <cfRule type="expression" dxfId="29" priority="44">
      <formula>AND($K$28=3,$D$43="")</formula>
    </cfRule>
  </conditionalFormatting>
  <conditionalFormatting sqref="D44:AQ44">
    <cfRule type="expression" dxfId="28" priority="57">
      <formula>AND($K$28=3,$D$44="")</formula>
    </cfRule>
  </conditionalFormatting>
  <conditionalFormatting sqref="G5:H5">
    <cfRule type="containsBlanks" dxfId="27" priority="52">
      <formula>LEN(TRIM(G5))=0</formula>
    </cfRule>
  </conditionalFormatting>
  <conditionalFormatting sqref="G10:U12 AC10:AQ12">
    <cfRule type="containsBlanks" dxfId="26" priority="49">
      <formula>LEN(TRIM(G10))=0</formula>
    </cfRule>
  </conditionalFormatting>
  <conditionalFormatting sqref="G6:AQ6">
    <cfRule type="containsBlanks" dxfId="25" priority="48">
      <formula>LEN(TRIM(G6))=0</formula>
    </cfRule>
  </conditionalFormatting>
  <conditionalFormatting sqref="H16:J16">
    <cfRule type="expression" dxfId="24" priority="50">
      <formula>$H$16=""</formula>
    </cfRule>
  </conditionalFormatting>
  <conditionalFormatting sqref="H27:K27">
    <cfRule type="containsBlanks" dxfId="23" priority="21">
      <formula>LEN(TRIM(H27))=0</formula>
    </cfRule>
  </conditionalFormatting>
  <conditionalFormatting sqref="K28">
    <cfRule type="containsBlanks" dxfId="22" priority="51">
      <formula>LEN(TRIM(K28))=0</formula>
    </cfRule>
  </conditionalFormatting>
  <conditionalFormatting sqref="L22">
    <cfRule type="containsBlanks" dxfId="21" priority="32">
      <formula>LEN(TRIM(L22))=0</formula>
    </cfRule>
  </conditionalFormatting>
  <conditionalFormatting sqref="N21:P21">
    <cfRule type="containsBlanks" dxfId="20" priority="26">
      <formula>LEN(TRIM(N21))=0</formula>
    </cfRule>
  </conditionalFormatting>
  <conditionalFormatting sqref="P5:U5 U20:V20 L22:Q23">
    <cfRule type="containsBlanks" dxfId="19" priority="70">
      <formula>LEN(TRIM(L5))=0</formula>
    </cfRule>
  </conditionalFormatting>
  <conditionalFormatting sqref="V32:X32">
    <cfRule type="expression" dxfId="18" priority="1">
      <formula>AND(OR($K$28=1,$K$28=2,$K$28=3),$V$32="")</formula>
    </cfRule>
  </conditionalFormatting>
  <conditionalFormatting sqref="V33:X33">
    <cfRule type="expression" dxfId="17" priority="25">
      <formula>AND(OR($K$28=1,$K$28=2,$K$28=3),$V$33="")</formula>
    </cfRule>
  </conditionalFormatting>
  <conditionalFormatting sqref="V39:X39">
    <cfRule type="expression" dxfId="16" priority="33">
      <formula>AND(OR($K$28=2,$K$28=3),$V$39="")</formula>
    </cfRule>
  </conditionalFormatting>
  <conditionalFormatting sqref="V40:X40">
    <cfRule type="expression" dxfId="15" priority="34">
      <formula>AND(OR($K$28=2,$K$28=3),$V$40="")</formula>
    </cfRule>
  </conditionalFormatting>
  <conditionalFormatting sqref="V46:X46">
    <cfRule type="expression" dxfId="14" priority="38">
      <formula>AND($K$28=3,$V$46="")</formula>
    </cfRule>
  </conditionalFormatting>
  <conditionalFormatting sqref="V47:X47">
    <cfRule type="expression" dxfId="13" priority="37">
      <formula>AND($K$28=3,$V$47="")</formula>
    </cfRule>
  </conditionalFormatting>
  <conditionalFormatting sqref="V34:AQ34">
    <cfRule type="expression" dxfId="12" priority="39">
      <formula>AND(OR($K$28=1,$K$28=2, $K$28=3),$V$34="")</formula>
    </cfRule>
  </conditionalFormatting>
  <conditionalFormatting sqref="V41:AQ41">
    <cfRule type="expression" dxfId="11" priority="35">
      <formula>AND(OR($K$28=2,$K$28=3),$V$41="")</formula>
    </cfRule>
  </conditionalFormatting>
  <conditionalFormatting sqref="V48:AQ48">
    <cfRule type="expression" dxfId="10" priority="36">
      <formula>AND($K$28=3,$V$48="")</formula>
    </cfRule>
  </conditionalFormatting>
  <conditionalFormatting sqref="AA5:AB5">
    <cfRule type="containsBlanks" dxfId="9" priority="53">
      <formula>LEN(TRIM(AA5))=0</formula>
    </cfRule>
  </conditionalFormatting>
  <conditionalFormatting sqref="AC16:AQ16">
    <cfRule type="expression" dxfId="8" priority="62">
      <formula>AND(H16="Federal",AC16="")</formula>
    </cfRule>
  </conditionalFormatting>
  <conditionalFormatting sqref="AJ5:AQ5">
    <cfRule type="containsBlanks" dxfId="7" priority="28">
      <formula>LEN(TRIM(AJ5))=0</formula>
    </cfRule>
  </conditionalFormatting>
  <conditionalFormatting sqref="AP23">
    <cfRule type="expression" dxfId="6" priority="64">
      <formula>AND(($AP$23&gt;$N$21), $N$21&lt;&gt;"", $L$22&lt;&gt;"", $L$23&lt;&gt;"")</formula>
    </cfRule>
  </conditionalFormatting>
  <conditionalFormatting sqref="AP23:AR23">
    <cfRule type="containsBlanks" dxfId="5" priority="27">
      <formula>LEN(TRIM(AP23))=0</formula>
    </cfRule>
  </conditionalFormatting>
  <conditionalFormatting sqref="AQ43:AQ44">
    <cfRule type="expression" dxfId="4" priority="61">
      <formula>OR($K$28=1, $K$28=2, $K$28=3)</formula>
    </cfRule>
  </conditionalFormatting>
  <conditionalFormatting sqref="AR29">
    <cfRule type="expression" dxfId="3" priority="24">
      <formula>OR($K$28=1, $K$28=2, $K$28=3)</formula>
    </cfRule>
  </conditionalFormatting>
  <conditionalFormatting sqref="AR36">
    <cfRule type="expression" dxfId="2" priority="23">
      <formula>OR($K$28=2, $K$28=3)</formula>
    </cfRule>
  </conditionalFormatting>
  <conditionalFormatting sqref="AR43">
    <cfRule type="expression" dxfId="1" priority="22">
      <formula>$K$28=3</formula>
    </cfRule>
  </conditionalFormatting>
  <dataValidations count="2">
    <dataValidation type="list" allowBlank="1" showInputMessage="1" showErrorMessage="1" sqref="V48 V41 V34" xr:uid="{4D554ABC-0DB9-40A2-8D9D-C27872E32669}">
      <formula1>INDIRECT($H$16)</formula1>
    </dataValidation>
    <dataValidation type="list" showInputMessage="1" showErrorMessage="1" sqref="H16" xr:uid="{1E6E0A1B-68FB-4451-ABAA-88C4E2DAC6D9}">
      <formula1>Category</formula1>
    </dataValidation>
  </dataValidations>
  <printOptions horizontalCentered="1" verticalCentered="1"/>
  <pageMargins left="0.05" right="0.05" top="0.2" bottom="0.2" header="0" footer="0"/>
  <pageSetup paperSize="5" scale="41" orientation="portrait" r:id="rId1"/>
  <headerFooter>
    <oddHeader xml:space="preserve">&amp;R&amp;"Times New Roman,Regular"
</oddHeader>
    <firstHeader>&amp;C&amp;"Times New Roman,Regular"Connecticut Department of Transportation
CLA-12: Request to Sublet Form 
&amp;R&amp;"Times New Roman,Regular"&amp;9Rev 5/2023</firstHeader>
  </headerFooter>
  <ignoredErrors>
    <ignoredError sqref="E63:E68" numberStoredAsText="1"/>
  </ignoredErrors>
  <extLst>
    <ext xmlns:x14="http://schemas.microsoft.com/office/spreadsheetml/2009/9/main" uri="{CCE6A557-97BC-4b89-ADB6-D9C93CAAB3DF}">
      <x14:dataValidations xmlns:xm="http://schemas.microsoft.com/office/excel/2006/main" count="6">
        <x14:dataValidation type="list" allowBlank="1" showInputMessage="1" showErrorMessage="1" xr:uid="{1EE84585-A6C7-4EAB-9CE2-EDF7CA6EE176}">
          <x14:formula1>
            <xm:f>Data!$A$1:$A$4</xm:f>
          </x14:formula1>
          <xm:sqref>P17</xm:sqref>
        </x14:dataValidation>
        <x14:dataValidation type="list" showInputMessage="1" showErrorMessage="1" xr:uid="{658D8532-A19B-493E-AEBA-F98340178C1F}">
          <x14:formula1>
            <xm:f>Data!$K$7:$K$10</xm:f>
          </x14:formula1>
          <xm:sqref>K28</xm:sqref>
        </x14:dataValidation>
        <x14:dataValidation type="list" showInputMessage="1" showErrorMessage="1" xr:uid="{9B236654-47D9-40A6-B3F2-B9DFF44BF4CB}">
          <x14:formula1>
            <xm:f>Data!$A$44:$A$144</xm:f>
          </x14:formula1>
          <xm:sqref>G5:H5</xm:sqref>
        </x14:dataValidation>
        <x14:dataValidation type="list" allowBlank="1" showInputMessage="1" showErrorMessage="1" xr:uid="{25EADA4C-2C15-44A2-A102-1F3485B2B997}">
          <x14:formula1>
            <xm:f>Data!$A$37:$A$42</xm:f>
          </x14:formula1>
          <xm:sqref>AA5</xm:sqref>
        </x14:dataValidation>
        <x14:dataValidation type="list" allowBlank="1" showInputMessage="1" showErrorMessage="1" xr:uid="{8E805372-B57E-4BF4-B6E8-8DE5DEEF5E50}">
          <x14:formula1>
            <xm:f>Data!$A$20:$A$25</xm:f>
          </x14:formula1>
          <xm:sqref>A52</xm:sqref>
        </x14:dataValidation>
        <x14:dataValidation type="list" allowBlank="1" showInputMessage="1" showErrorMessage="1" xr:uid="{CF94B846-5114-4198-A196-79A54297A5D6}">
          <x14:formula1>
            <xm:f>Data!$A$11:$A$13</xm:f>
          </x14:formula1>
          <xm:sqref>V39:V40 V32:V33 V46:V47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607F2-9EC1-4368-BFE2-5EC0FAE09361}">
  <sheetPr codeName="Sheet7">
    <pageSetUpPr fitToPage="1"/>
  </sheetPr>
  <dimension ref="A1:Q307"/>
  <sheetViews>
    <sheetView showGridLines="0" zoomScaleNormal="100" zoomScaleSheetLayoutView="100" workbookViewId="0">
      <pane ySplit="7" topLeftCell="A8" activePane="bottomLeft" state="frozen"/>
      <selection sqref="A1:XFD1048576"/>
      <selection pane="bottomLeft" activeCell="B8" sqref="B8"/>
    </sheetView>
  </sheetViews>
  <sheetFormatPr defaultColWidth="9.140625" defaultRowHeight="15" x14ac:dyDescent="0.25"/>
  <cols>
    <col min="1" max="1" width="4.42578125" style="63" customWidth="1"/>
    <col min="2" max="2" width="11.7109375" style="63" customWidth="1"/>
    <col min="3" max="3" width="9.7109375" style="63" customWidth="1"/>
    <col min="4" max="4" width="11.7109375" style="63" customWidth="1"/>
    <col min="5" max="6" width="17.7109375" style="63" customWidth="1"/>
    <col min="7" max="9" width="9.7109375" style="63" customWidth="1"/>
    <col min="10" max="10" width="11.7109375" style="63" customWidth="1"/>
    <col min="11" max="11" width="20.7109375" style="63" customWidth="1"/>
    <col min="12" max="13" width="11.7109375" style="63" customWidth="1"/>
    <col min="14" max="14" width="20.7109375" style="63" customWidth="1"/>
    <col min="15" max="15" width="11.7109375" style="63" customWidth="1"/>
    <col min="16" max="16" width="15.85546875" style="63" customWidth="1"/>
    <col min="17" max="17" width="14.28515625" style="63" hidden="1" customWidth="1"/>
    <col min="18" max="16384" width="9.140625" style="63"/>
  </cols>
  <sheetData>
    <row r="1" spans="1:17" ht="14.45" customHeight="1" x14ac:dyDescent="0.25">
      <c r="A1" s="321" t="s">
        <v>4</v>
      </c>
      <c r="B1" s="322"/>
      <c r="C1" s="322"/>
      <c r="D1" s="337" t="str">
        <f>IF('CLA-12'!P5="", "", 'CLA-12'!P5)</f>
        <v/>
      </c>
      <c r="E1" s="337"/>
      <c r="F1" s="124"/>
      <c r="G1" s="124"/>
      <c r="H1" s="124"/>
      <c r="I1" s="124"/>
      <c r="J1" s="124"/>
      <c r="K1" s="324" t="s">
        <v>77</v>
      </c>
      <c r="L1" s="325"/>
      <c r="M1" s="324" t="s">
        <v>78</v>
      </c>
      <c r="N1" s="325"/>
      <c r="O1" s="324" t="s">
        <v>79</v>
      </c>
      <c r="P1" s="325"/>
    </row>
    <row r="2" spans="1:17" ht="15" customHeight="1" x14ac:dyDescent="0.25">
      <c r="A2" s="319" t="s">
        <v>12</v>
      </c>
      <c r="B2" s="320"/>
      <c r="C2" s="320"/>
      <c r="D2" s="320" t="str">
        <f>IF('CLA-12'!G10="", "", 'CLA-12'!G10)</f>
        <v/>
      </c>
      <c r="E2" s="320"/>
      <c r="K2" s="326">
        <f>SUMIF(B8:B107, "Original", Q8:Q307)</f>
        <v>0</v>
      </c>
      <c r="L2" s="327"/>
      <c r="M2" s="333">
        <f>SUMIF(B8:B107, "CO", Q8:Q307)</f>
        <v>0</v>
      </c>
      <c r="N2" s="334"/>
      <c r="O2" s="326">
        <f>SUM(K2:N2)</f>
        <v>0</v>
      </c>
      <c r="P2" s="327"/>
    </row>
    <row r="3" spans="1:17" x14ac:dyDescent="0.25">
      <c r="A3" s="319" t="str">
        <f>IF('CLA-12'!K28="", "", IF('CLA-12'!K28=1, "Tier 1 Subcontractor:", IF('CLA-12'!K28=2, "Tier 2 Subcontractor:", "Tier 3 Subcontractor:")))</f>
        <v/>
      </c>
      <c r="B3" s="320"/>
      <c r="C3" s="320"/>
      <c r="D3" s="320" t="str">
        <f>IF('CLA-12'!K28=1,'CLA-12'!D29,IF('CLA-12'!K28=2,'CLA-12'!D36,IF('CLA-12'!K28=3,'CLA-12'!D43,"")))</f>
        <v/>
      </c>
      <c r="E3" s="320"/>
      <c r="K3" s="328">
        <f>SUMIF(B8:B107, "Original", P8:P307)</f>
        <v>0</v>
      </c>
      <c r="L3" s="329"/>
      <c r="M3" s="335">
        <f>SUMIF(B8:B107, "CO", P8:P307)</f>
        <v>0</v>
      </c>
      <c r="N3" s="336"/>
      <c r="O3" s="328">
        <f>SUM(K3:N3)</f>
        <v>0</v>
      </c>
      <c r="P3" s="329"/>
    </row>
    <row r="4" spans="1:17" x14ac:dyDescent="0.25">
      <c r="A4" s="133"/>
      <c r="B4" s="134"/>
      <c r="C4" s="134"/>
      <c r="D4" s="134"/>
      <c r="E4" s="134"/>
      <c r="F4" s="134"/>
      <c r="G4" s="134"/>
      <c r="H4" s="134"/>
      <c r="I4" s="134"/>
      <c r="J4" s="134"/>
      <c r="K4" s="134"/>
      <c r="L4" s="214"/>
      <c r="M4" s="214"/>
      <c r="N4" s="214"/>
      <c r="O4" s="214"/>
      <c r="P4" s="135"/>
    </row>
    <row r="5" spans="1:17" ht="12.95" customHeight="1" x14ac:dyDescent="0.25">
      <c r="A5" s="323" t="s">
        <v>80</v>
      </c>
      <c r="B5" s="323" t="s">
        <v>81</v>
      </c>
      <c r="C5" s="323" t="s">
        <v>82</v>
      </c>
      <c r="D5" s="323" t="s">
        <v>83</v>
      </c>
      <c r="E5" s="323" t="s">
        <v>84</v>
      </c>
      <c r="F5" s="323"/>
      <c r="G5" s="323" t="s">
        <v>85</v>
      </c>
      <c r="H5" s="330" t="s">
        <v>86</v>
      </c>
      <c r="I5" s="323" t="s">
        <v>87</v>
      </c>
      <c r="J5" s="323" t="s">
        <v>88</v>
      </c>
      <c r="K5" s="323" t="s">
        <v>89</v>
      </c>
      <c r="L5" s="330" t="s">
        <v>90</v>
      </c>
      <c r="M5" s="323" t="s">
        <v>91</v>
      </c>
      <c r="N5" s="323" t="s">
        <v>92</v>
      </c>
      <c r="O5" s="323" t="s">
        <v>93</v>
      </c>
      <c r="P5" s="323" t="s">
        <v>94</v>
      </c>
      <c r="Q5" s="317" t="s">
        <v>95</v>
      </c>
    </row>
    <row r="6" spans="1:17" ht="12.95" customHeight="1" x14ac:dyDescent="0.25">
      <c r="A6" s="323"/>
      <c r="B6" s="323"/>
      <c r="C6" s="323"/>
      <c r="D6" s="323"/>
      <c r="E6" s="323"/>
      <c r="F6" s="323"/>
      <c r="G6" s="323"/>
      <c r="H6" s="331"/>
      <c r="I6" s="323"/>
      <c r="J6" s="323"/>
      <c r="K6" s="323"/>
      <c r="L6" s="331"/>
      <c r="M6" s="323"/>
      <c r="N6" s="323"/>
      <c r="O6" s="323"/>
      <c r="P6" s="323"/>
      <c r="Q6" s="317"/>
    </row>
    <row r="7" spans="1:17" ht="12.95" customHeight="1" x14ac:dyDescent="0.25">
      <c r="A7" s="323"/>
      <c r="B7" s="323"/>
      <c r="C7" s="323"/>
      <c r="D7" s="323"/>
      <c r="E7" s="323"/>
      <c r="F7" s="323"/>
      <c r="G7" s="323"/>
      <c r="H7" s="332"/>
      <c r="I7" s="323"/>
      <c r="J7" s="323"/>
      <c r="K7" s="323"/>
      <c r="L7" s="332"/>
      <c r="M7" s="323"/>
      <c r="N7" s="323"/>
      <c r="O7" s="323"/>
      <c r="P7" s="323"/>
      <c r="Q7" s="317"/>
    </row>
    <row r="8" spans="1:17" ht="30" customHeight="1" x14ac:dyDescent="0.25">
      <c r="A8" s="136">
        <v>1</v>
      </c>
      <c r="B8" s="137"/>
      <c r="C8" s="138"/>
      <c r="D8" s="138"/>
      <c r="E8" s="318"/>
      <c r="F8" s="318"/>
      <c r="G8" s="137"/>
      <c r="H8" s="137"/>
      <c r="I8" s="137"/>
      <c r="J8" s="139"/>
      <c r="K8" s="140"/>
      <c r="L8" s="137"/>
      <c r="M8" s="139"/>
      <c r="N8" s="140"/>
      <c r="O8" s="137"/>
      <c r="P8" s="141" t="str">
        <f>IF(OR(N8="",O8=""),"",N8*O8)</f>
        <v/>
      </c>
      <c r="Q8" s="142">
        <f t="shared" ref="Q8:Q39" si="0">K8*L8</f>
        <v>0</v>
      </c>
    </row>
    <row r="9" spans="1:17" ht="30" customHeight="1" x14ac:dyDescent="0.25">
      <c r="A9" s="136">
        <v>2</v>
      </c>
      <c r="B9" s="137"/>
      <c r="C9" s="138"/>
      <c r="D9" s="138"/>
      <c r="E9" s="318"/>
      <c r="F9" s="318"/>
      <c r="G9" s="137"/>
      <c r="H9" s="137"/>
      <c r="I9" s="137"/>
      <c r="J9" s="139"/>
      <c r="K9" s="140"/>
      <c r="L9" s="137"/>
      <c r="M9" s="139"/>
      <c r="N9" s="140"/>
      <c r="O9" s="137"/>
      <c r="P9" s="141" t="str">
        <f t="shared" ref="P9:P72" si="1">IF(OR(N9="",O9=""),"",N9*O9)</f>
        <v/>
      </c>
      <c r="Q9" s="142">
        <f t="shared" si="0"/>
        <v>0</v>
      </c>
    </row>
    <row r="10" spans="1:17" ht="30" customHeight="1" x14ac:dyDescent="0.25">
      <c r="A10" s="136">
        <v>3</v>
      </c>
      <c r="B10" s="137"/>
      <c r="C10" s="138"/>
      <c r="D10" s="138"/>
      <c r="E10" s="318"/>
      <c r="F10" s="318"/>
      <c r="G10" s="137"/>
      <c r="H10" s="137"/>
      <c r="I10" s="137"/>
      <c r="J10" s="139"/>
      <c r="K10" s="140"/>
      <c r="L10" s="137"/>
      <c r="M10" s="139"/>
      <c r="N10" s="140"/>
      <c r="O10" s="137"/>
      <c r="P10" s="141" t="str">
        <f t="shared" si="1"/>
        <v/>
      </c>
      <c r="Q10" s="142">
        <f t="shared" si="0"/>
        <v>0</v>
      </c>
    </row>
    <row r="11" spans="1:17" ht="30" customHeight="1" x14ac:dyDescent="0.25">
      <c r="A11" s="136">
        <v>4</v>
      </c>
      <c r="B11" s="137"/>
      <c r="C11" s="138"/>
      <c r="D11" s="138"/>
      <c r="E11" s="318"/>
      <c r="F11" s="318"/>
      <c r="G11" s="137"/>
      <c r="H11" s="137"/>
      <c r="I11" s="137"/>
      <c r="J11" s="139"/>
      <c r="K11" s="140"/>
      <c r="L11" s="137"/>
      <c r="M11" s="139"/>
      <c r="N11" s="140"/>
      <c r="O11" s="137"/>
      <c r="P11" s="141" t="str">
        <f t="shared" si="1"/>
        <v/>
      </c>
      <c r="Q11" s="142">
        <f t="shared" si="0"/>
        <v>0</v>
      </c>
    </row>
    <row r="12" spans="1:17" ht="30" customHeight="1" x14ac:dyDescent="0.25">
      <c r="A12" s="136">
        <v>5</v>
      </c>
      <c r="B12" s="137"/>
      <c r="C12" s="138"/>
      <c r="D12" s="138"/>
      <c r="E12" s="318"/>
      <c r="F12" s="318"/>
      <c r="G12" s="137"/>
      <c r="H12" s="137"/>
      <c r="I12" s="137"/>
      <c r="J12" s="139"/>
      <c r="K12" s="140"/>
      <c r="L12" s="137"/>
      <c r="M12" s="139"/>
      <c r="N12" s="140"/>
      <c r="O12" s="137"/>
      <c r="P12" s="141" t="str">
        <f t="shared" si="1"/>
        <v/>
      </c>
      <c r="Q12" s="142">
        <f t="shared" si="0"/>
        <v>0</v>
      </c>
    </row>
    <row r="13" spans="1:17" ht="30" customHeight="1" x14ac:dyDescent="0.25">
      <c r="A13" s="136">
        <v>6</v>
      </c>
      <c r="B13" s="137"/>
      <c r="C13" s="138"/>
      <c r="D13" s="138"/>
      <c r="E13" s="318"/>
      <c r="F13" s="318"/>
      <c r="G13" s="137"/>
      <c r="H13" s="137"/>
      <c r="I13" s="137"/>
      <c r="J13" s="139"/>
      <c r="K13" s="140"/>
      <c r="L13" s="137"/>
      <c r="M13" s="139"/>
      <c r="N13" s="140"/>
      <c r="O13" s="137"/>
      <c r="P13" s="141" t="str">
        <f t="shared" si="1"/>
        <v/>
      </c>
      <c r="Q13" s="142">
        <f t="shared" si="0"/>
        <v>0</v>
      </c>
    </row>
    <row r="14" spans="1:17" ht="30" customHeight="1" x14ac:dyDescent="0.25">
      <c r="A14" s="136">
        <v>7</v>
      </c>
      <c r="B14" s="137"/>
      <c r="C14" s="138"/>
      <c r="D14" s="138"/>
      <c r="E14" s="318"/>
      <c r="F14" s="318"/>
      <c r="G14" s="137"/>
      <c r="H14" s="137"/>
      <c r="I14" s="137"/>
      <c r="J14" s="139"/>
      <c r="K14" s="140"/>
      <c r="L14" s="137"/>
      <c r="M14" s="139"/>
      <c r="N14" s="140"/>
      <c r="O14" s="137"/>
      <c r="P14" s="141" t="str">
        <f t="shared" si="1"/>
        <v/>
      </c>
      <c r="Q14" s="142">
        <f t="shared" si="0"/>
        <v>0</v>
      </c>
    </row>
    <row r="15" spans="1:17" ht="30" customHeight="1" x14ac:dyDescent="0.25">
      <c r="A15" s="136">
        <v>8</v>
      </c>
      <c r="B15" s="137"/>
      <c r="C15" s="138"/>
      <c r="D15" s="138"/>
      <c r="E15" s="318"/>
      <c r="F15" s="318"/>
      <c r="G15" s="137"/>
      <c r="H15" s="137"/>
      <c r="I15" s="137"/>
      <c r="J15" s="139"/>
      <c r="K15" s="140"/>
      <c r="L15" s="137"/>
      <c r="M15" s="139"/>
      <c r="N15" s="140"/>
      <c r="O15" s="137"/>
      <c r="P15" s="141" t="str">
        <f t="shared" si="1"/>
        <v/>
      </c>
      <c r="Q15" s="142">
        <f t="shared" si="0"/>
        <v>0</v>
      </c>
    </row>
    <row r="16" spans="1:17" ht="30" customHeight="1" x14ac:dyDescent="0.25">
      <c r="A16" s="136">
        <v>9</v>
      </c>
      <c r="B16" s="137"/>
      <c r="C16" s="138"/>
      <c r="D16" s="138"/>
      <c r="E16" s="318"/>
      <c r="F16" s="318"/>
      <c r="G16" s="137"/>
      <c r="H16" s="137"/>
      <c r="I16" s="137"/>
      <c r="J16" s="139"/>
      <c r="K16" s="140"/>
      <c r="L16" s="137"/>
      <c r="M16" s="139"/>
      <c r="N16" s="140"/>
      <c r="O16" s="137"/>
      <c r="P16" s="141" t="str">
        <f t="shared" si="1"/>
        <v/>
      </c>
      <c r="Q16" s="142">
        <f t="shared" si="0"/>
        <v>0</v>
      </c>
    </row>
    <row r="17" spans="1:17" ht="30" customHeight="1" x14ac:dyDescent="0.25">
      <c r="A17" s="136">
        <v>10</v>
      </c>
      <c r="B17" s="137"/>
      <c r="C17" s="138"/>
      <c r="D17" s="138"/>
      <c r="E17" s="318"/>
      <c r="F17" s="318"/>
      <c r="G17" s="137"/>
      <c r="H17" s="137"/>
      <c r="I17" s="137"/>
      <c r="J17" s="139"/>
      <c r="K17" s="140"/>
      <c r="L17" s="137"/>
      <c r="M17" s="139"/>
      <c r="N17" s="140"/>
      <c r="O17" s="137"/>
      <c r="P17" s="141" t="str">
        <f t="shared" si="1"/>
        <v/>
      </c>
      <c r="Q17" s="142">
        <f t="shared" si="0"/>
        <v>0</v>
      </c>
    </row>
    <row r="18" spans="1:17" ht="30" customHeight="1" x14ac:dyDescent="0.25">
      <c r="A18" s="136">
        <v>11</v>
      </c>
      <c r="B18" s="137"/>
      <c r="C18" s="138"/>
      <c r="D18" s="138"/>
      <c r="E18" s="318"/>
      <c r="F18" s="318"/>
      <c r="G18" s="137"/>
      <c r="H18" s="137"/>
      <c r="I18" s="137"/>
      <c r="J18" s="139"/>
      <c r="K18" s="140"/>
      <c r="L18" s="137"/>
      <c r="M18" s="139"/>
      <c r="N18" s="140"/>
      <c r="O18" s="137"/>
      <c r="P18" s="141" t="str">
        <f t="shared" si="1"/>
        <v/>
      </c>
      <c r="Q18" s="142">
        <f t="shared" si="0"/>
        <v>0</v>
      </c>
    </row>
    <row r="19" spans="1:17" ht="30" customHeight="1" x14ac:dyDescent="0.25">
      <c r="A19" s="136">
        <v>12</v>
      </c>
      <c r="B19" s="137"/>
      <c r="C19" s="138"/>
      <c r="D19" s="138"/>
      <c r="E19" s="318"/>
      <c r="F19" s="318"/>
      <c r="G19" s="137"/>
      <c r="H19" s="137"/>
      <c r="I19" s="137"/>
      <c r="J19" s="139"/>
      <c r="K19" s="140"/>
      <c r="L19" s="137"/>
      <c r="M19" s="139"/>
      <c r="N19" s="140"/>
      <c r="O19" s="137"/>
      <c r="P19" s="141" t="str">
        <f t="shared" si="1"/>
        <v/>
      </c>
      <c r="Q19" s="142">
        <f t="shared" si="0"/>
        <v>0</v>
      </c>
    </row>
    <row r="20" spans="1:17" ht="30" customHeight="1" x14ac:dyDescent="0.25">
      <c r="A20" s="136">
        <v>13</v>
      </c>
      <c r="B20" s="137"/>
      <c r="C20" s="138"/>
      <c r="D20" s="138"/>
      <c r="E20" s="318"/>
      <c r="F20" s="318"/>
      <c r="G20" s="137"/>
      <c r="H20" s="137"/>
      <c r="I20" s="137"/>
      <c r="J20" s="139"/>
      <c r="K20" s="140"/>
      <c r="L20" s="137"/>
      <c r="M20" s="139"/>
      <c r="N20" s="140"/>
      <c r="O20" s="137"/>
      <c r="P20" s="141" t="str">
        <f t="shared" si="1"/>
        <v/>
      </c>
      <c r="Q20" s="142">
        <f t="shared" si="0"/>
        <v>0</v>
      </c>
    </row>
    <row r="21" spans="1:17" ht="30" customHeight="1" x14ac:dyDescent="0.25">
      <c r="A21" s="136">
        <v>14</v>
      </c>
      <c r="B21" s="137"/>
      <c r="C21" s="138"/>
      <c r="D21" s="138"/>
      <c r="E21" s="318"/>
      <c r="F21" s="318"/>
      <c r="G21" s="137"/>
      <c r="H21" s="137"/>
      <c r="I21" s="137"/>
      <c r="J21" s="139"/>
      <c r="K21" s="140"/>
      <c r="L21" s="137"/>
      <c r="M21" s="139"/>
      <c r="N21" s="140"/>
      <c r="O21" s="137"/>
      <c r="P21" s="141" t="str">
        <f t="shared" si="1"/>
        <v/>
      </c>
      <c r="Q21" s="142">
        <f t="shared" si="0"/>
        <v>0</v>
      </c>
    </row>
    <row r="22" spans="1:17" ht="30" customHeight="1" x14ac:dyDescent="0.25">
      <c r="A22" s="136">
        <v>15</v>
      </c>
      <c r="B22" s="137"/>
      <c r="C22" s="138"/>
      <c r="D22" s="138"/>
      <c r="E22" s="318"/>
      <c r="F22" s="318"/>
      <c r="G22" s="137"/>
      <c r="H22" s="137"/>
      <c r="I22" s="137"/>
      <c r="J22" s="139"/>
      <c r="K22" s="140"/>
      <c r="L22" s="137"/>
      <c r="M22" s="139"/>
      <c r="N22" s="140"/>
      <c r="O22" s="137"/>
      <c r="P22" s="141" t="str">
        <f t="shared" si="1"/>
        <v/>
      </c>
      <c r="Q22" s="142">
        <f t="shared" si="0"/>
        <v>0</v>
      </c>
    </row>
    <row r="23" spans="1:17" ht="30" customHeight="1" x14ac:dyDescent="0.25">
      <c r="A23" s="136">
        <v>16</v>
      </c>
      <c r="B23" s="137"/>
      <c r="C23" s="138"/>
      <c r="D23" s="138"/>
      <c r="E23" s="318"/>
      <c r="F23" s="318"/>
      <c r="G23" s="137"/>
      <c r="H23" s="137"/>
      <c r="I23" s="137"/>
      <c r="J23" s="139"/>
      <c r="K23" s="140"/>
      <c r="L23" s="137"/>
      <c r="M23" s="139"/>
      <c r="N23" s="140"/>
      <c r="O23" s="137"/>
      <c r="P23" s="141" t="str">
        <f t="shared" si="1"/>
        <v/>
      </c>
      <c r="Q23" s="142">
        <f t="shared" si="0"/>
        <v>0</v>
      </c>
    </row>
    <row r="24" spans="1:17" ht="30" customHeight="1" x14ac:dyDescent="0.25">
      <c r="A24" s="136">
        <v>17</v>
      </c>
      <c r="B24" s="137"/>
      <c r="C24" s="138"/>
      <c r="D24" s="138"/>
      <c r="E24" s="318"/>
      <c r="F24" s="318"/>
      <c r="G24" s="137"/>
      <c r="H24" s="137"/>
      <c r="I24" s="137"/>
      <c r="J24" s="139"/>
      <c r="K24" s="140"/>
      <c r="L24" s="137"/>
      <c r="M24" s="139"/>
      <c r="N24" s="140"/>
      <c r="O24" s="137"/>
      <c r="P24" s="141" t="str">
        <f t="shared" si="1"/>
        <v/>
      </c>
      <c r="Q24" s="142">
        <f t="shared" si="0"/>
        <v>0</v>
      </c>
    </row>
    <row r="25" spans="1:17" ht="30" customHeight="1" x14ac:dyDescent="0.25">
      <c r="A25" s="136">
        <v>18</v>
      </c>
      <c r="B25" s="137"/>
      <c r="C25" s="138"/>
      <c r="D25" s="138"/>
      <c r="E25" s="318"/>
      <c r="F25" s="318"/>
      <c r="G25" s="137"/>
      <c r="H25" s="137"/>
      <c r="I25" s="137"/>
      <c r="J25" s="139"/>
      <c r="K25" s="140"/>
      <c r="L25" s="137"/>
      <c r="M25" s="139"/>
      <c r="N25" s="140"/>
      <c r="O25" s="137"/>
      <c r="P25" s="141" t="str">
        <f t="shared" si="1"/>
        <v/>
      </c>
      <c r="Q25" s="142">
        <f t="shared" si="0"/>
        <v>0</v>
      </c>
    </row>
    <row r="26" spans="1:17" ht="30" customHeight="1" x14ac:dyDescent="0.25">
      <c r="A26" s="136">
        <v>19</v>
      </c>
      <c r="B26" s="137"/>
      <c r="C26" s="138"/>
      <c r="D26" s="138"/>
      <c r="E26" s="318"/>
      <c r="F26" s="318"/>
      <c r="G26" s="137"/>
      <c r="H26" s="137"/>
      <c r="I26" s="137"/>
      <c r="J26" s="139"/>
      <c r="K26" s="140"/>
      <c r="L26" s="137"/>
      <c r="M26" s="139"/>
      <c r="N26" s="140"/>
      <c r="O26" s="137"/>
      <c r="P26" s="141" t="str">
        <f t="shared" si="1"/>
        <v/>
      </c>
      <c r="Q26" s="142">
        <f t="shared" si="0"/>
        <v>0</v>
      </c>
    </row>
    <row r="27" spans="1:17" ht="30" customHeight="1" x14ac:dyDescent="0.25">
      <c r="A27" s="136">
        <v>20</v>
      </c>
      <c r="B27" s="137"/>
      <c r="C27" s="138"/>
      <c r="D27" s="138"/>
      <c r="E27" s="318"/>
      <c r="F27" s="318"/>
      <c r="G27" s="137"/>
      <c r="H27" s="137"/>
      <c r="I27" s="137"/>
      <c r="J27" s="139"/>
      <c r="K27" s="140"/>
      <c r="L27" s="137"/>
      <c r="M27" s="139"/>
      <c r="N27" s="140"/>
      <c r="O27" s="137"/>
      <c r="P27" s="141" t="str">
        <f t="shared" si="1"/>
        <v/>
      </c>
      <c r="Q27" s="142">
        <f t="shared" si="0"/>
        <v>0</v>
      </c>
    </row>
    <row r="28" spans="1:17" ht="30" customHeight="1" x14ac:dyDescent="0.25">
      <c r="A28" s="136">
        <v>21</v>
      </c>
      <c r="B28" s="137"/>
      <c r="C28" s="138"/>
      <c r="D28" s="138"/>
      <c r="E28" s="318"/>
      <c r="F28" s="318"/>
      <c r="G28" s="137"/>
      <c r="H28" s="137"/>
      <c r="I28" s="137"/>
      <c r="J28" s="139"/>
      <c r="K28" s="140"/>
      <c r="L28" s="137"/>
      <c r="M28" s="139"/>
      <c r="N28" s="140"/>
      <c r="O28" s="137"/>
      <c r="P28" s="141" t="str">
        <f t="shared" si="1"/>
        <v/>
      </c>
      <c r="Q28" s="142">
        <f t="shared" si="0"/>
        <v>0</v>
      </c>
    </row>
    <row r="29" spans="1:17" ht="30" customHeight="1" x14ac:dyDescent="0.25">
      <c r="A29" s="136">
        <v>22</v>
      </c>
      <c r="B29" s="137"/>
      <c r="C29" s="138"/>
      <c r="D29" s="138"/>
      <c r="E29" s="318"/>
      <c r="F29" s="318"/>
      <c r="G29" s="137"/>
      <c r="H29" s="137"/>
      <c r="I29" s="137"/>
      <c r="J29" s="139"/>
      <c r="K29" s="140"/>
      <c r="L29" s="137"/>
      <c r="M29" s="139"/>
      <c r="N29" s="140"/>
      <c r="O29" s="137"/>
      <c r="P29" s="141" t="str">
        <f t="shared" si="1"/>
        <v/>
      </c>
      <c r="Q29" s="142">
        <f t="shared" si="0"/>
        <v>0</v>
      </c>
    </row>
    <row r="30" spans="1:17" ht="30" customHeight="1" x14ac:dyDescent="0.25">
      <c r="A30" s="136">
        <v>23</v>
      </c>
      <c r="B30" s="137"/>
      <c r="C30" s="138"/>
      <c r="D30" s="138"/>
      <c r="E30" s="318"/>
      <c r="F30" s="318"/>
      <c r="G30" s="137"/>
      <c r="H30" s="137"/>
      <c r="I30" s="137"/>
      <c r="J30" s="139"/>
      <c r="K30" s="140"/>
      <c r="L30" s="137"/>
      <c r="M30" s="139"/>
      <c r="N30" s="140"/>
      <c r="O30" s="137"/>
      <c r="P30" s="141" t="str">
        <f t="shared" si="1"/>
        <v/>
      </c>
      <c r="Q30" s="142">
        <f t="shared" si="0"/>
        <v>0</v>
      </c>
    </row>
    <row r="31" spans="1:17" ht="30" customHeight="1" x14ac:dyDescent="0.25">
      <c r="A31" s="136">
        <v>24</v>
      </c>
      <c r="B31" s="137"/>
      <c r="C31" s="138"/>
      <c r="D31" s="138"/>
      <c r="E31" s="318"/>
      <c r="F31" s="318"/>
      <c r="G31" s="137"/>
      <c r="H31" s="137"/>
      <c r="I31" s="137"/>
      <c r="J31" s="139"/>
      <c r="K31" s="140"/>
      <c r="L31" s="137"/>
      <c r="M31" s="139"/>
      <c r="N31" s="140"/>
      <c r="O31" s="137"/>
      <c r="P31" s="141" t="str">
        <f t="shared" si="1"/>
        <v/>
      </c>
      <c r="Q31" s="142">
        <f t="shared" si="0"/>
        <v>0</v>
      </c>
    </row>
    <row r="32" spans="1:17" ht="30" customHeight="1" x14ac:dyDescent="0.25">
      <c r="A32" s="136">
        <v>25</v>
      </c>
      <c r="B32" s="137"/>
      <c r="C32" s="138"/>
      <c r="D32" s="138"/>
      <c r="E32" s="318"/>
      <c r="F32" s="318"/>
      <c r="G32" s="137"/>
      <c r="H32" s="137"/>
      <c r="I32" s="137"/>
      <c r="J32" s="139"/>
      <c r="K32" s="140"/>
      <c r="L32" s="137"/>
      <c r="M32" s="139"/>
      <c r="N32" s="140"/>
      <c r="O32" s="137"/>
      <c r="P32" s="141" t="str">
        <f t="shared" si="1"/>
        <v/>
      </c>
      <c r="Q32" s="142">
        <f t="shared" si="0"/>
        <v>0</v>
      </c>
    </row>
    <row r="33" spans="1:17" ht="30" customHeight="1" x14ac:dyDescent="0.25">
      <c r="A33" s="136">
        <v>26</v>
      </c>
      <c r="B33" s="137"/>
      <c r="C33" s="138"/>
      <c r="D33" s="138"/>
      <c r="E33" s="318"/>
      <c r="F33" s="318"/>
      <c r="G33" s="137"/>
      <c r="H33" s="137"/>
      <c r="I33" s="137"/>
      <c r="J33" s="139"/>
      <c r="K33" s="140"/>
      <c r="L33" s="137"/>
      <c r="M33" s="139"/>
      <c r="N33" s="140"/>
      <c r="O33" s="137"/>
      <c r="P33" s="141" t="str">
        <f t="shared" si="1"/>
        <v/>
      </c>
      <c r="Q33" s="142">
        <f t="shared" si="0"/>
        <v>0</v>
      </c>
    </row>
    <row r="34" spans="1:17" ht="30" customHeight="1" x14ac:dyDescent="0.25">
      <c r="A34" s="136">
        <v>27</v>
      </c>
      <c r="B34" s="137"/>
      <c r="C34" s="138"/>
      <c r="D34" s="138"/>
      <c r="E34" s="318"/>
      <c r="F34" s="318"/>
      <c r="G34" s="137"/>
      <c r="H34" s="137"/>
      <c r="I34" s="137"/>
      <c r="J34" s="139"/>
      <c r="K34" s="140"/>
      <c r="L34" s="137"/>
      <c r="M34" s="139"/>
      <c r="N34" s="140"/>
      <c r="O34" s="137"/>
      <c r="P34" s="141" t="str">
        <f t="shared" si="1"/>
        <v/>
      </c>
      <c r="Q34" s="142">
        <f t="shared" si="0"/>
        <v>0</v>
      </c>
    </row>
    <row r="35" spans="1:17" ht="30" customHeight="1" x14ac:dyDescent="0.25">
      <c r="A35" s="136">
        <v>28</v>
      </c>
      <c r="B35" s="137"/>
      <c r="C35" s="138"/>
      <c r="D35" s="138"/>
      <c r="E35" s="318"/>
      <c r="F35" s="318"/>
      <c r="G35" s="137"/>
      <c r="H35" s="137"/>
      <c r="I35" s="137"/>
      <c r="J35" s="139"/>
      <c r="K35" s="140"/>
      <c r="L35" s="137"/>
      <c r="M35" s="139"/>
      <c r="N35" s="140"/>
      <c r="O35" s="137"/>
      <c r="P35" s="141" t="str">
        <f t="shared" si="1"/>
        <v/>
      </c>
      <c r="Q35" s="142">
        <f t="shared" si="0"/>
        <v>0</v>
      </c>
    </row>
    <row r="36" spans="1:17" ht="30" customHeight="1" x14ac:dyDescent="0.25">
      <c r="A36" s="136">
        <v>29</v>
      </c>
      <c r="B36" s="137"/>
      <c r="C36" s="138"/>
      <c r="D36" s="138"/>
      <c r="E36" s="318"/>
      <c r="F36" s="318"/>
      <c r="G36" s="137"/>
      <c r="H36" s="137"/>
      <c r="I36" s="137"/>
      <c r="J36" s="139"/>
      <c r="K36" s="140"/>
      <c r="L36" s="137"/>
      <c r="M36" s="139"/>
      <c r="N36" s="140"/>
      <c r="O36" s="137"/>
      <c r="P36" s="141" t="str">
        <f t="shared" si="1"/>
        <v/>
      </c>
      <c r="Q36" s="142">
        <f t="shared" si="0"/>
        <v>0</v>
      </c>
    </row>
    <row r="37" spans="1:17" ht="30" customHeight="1" x14ac:dyDescent="0.25">
      <c r="A37" s="136">
        <v>30</v>
      </c>
      <c r="B37" s="137"/>
      <c r="C37" s="138"/>
      <c r="D37" s="138"/>
      <c r="E37" s="318"/>
      <c r="F37" s="318"/>
      <c r="G37" s="137"/>
      <c r="H37" s="137"/>
      <c r="I37" s="137"/>
      <c r="J37" s="139"/>
      <c r="K37" s="140"/>
      <c r="L37" s="137"/>
      <c r="M37" s="139"/>
      <c r="N37" s="140"/>
      <c r="O37" s="137"/>
      <c r="P37" s="141" t="str">
        <f t="shared" si="1"/>
        <v/>
      </c>
      <c r="Q37" s="142">
        <f t="shared" si="0"/>
        <v>0</v>
      </c>
    </row>
    <row r="38" spans="1:17" ht="30" customHeight="1" x14ac:dyDescent="0.25">
      <c r="A38" s="136">
        <v>31</v>
      </c>
      <c r="B38" s="137"/>
      <c r="C38" s="138"/>
      <c r="D38" s="138"/>
      <c r="E38" s="318"/>
      <c r="F38" s="318"/>
      <c r="G38" s="137"/>
      <c r="H38" s="137"/>
      <c r="I38" s="137"/>
      <c r="J38" s="139"/>
      <c r="K38" s="140"/>
      <c r="L38" s="137"/>
      <c r="M38" s="139"/>
      <c r="N38" s="140"/>
      <c r="O38" s="137"/>
      <c r="P38" s="141" t="str">
        <f t="shared" si="1"/>
        <v/>
      </c>
      <c r="Q38" s="142">
        <f t="shared" si="0"/>
        <v>0</v>
      </c>
    </row>
    <row r="39" spans="1:17" ht="30" customHeight="1" x14ac:dyDescent="0.25">
      <c r="A39" s="136">
        <v>32</v>
      </c>
      <c r="B39" s="137"/>
      <c r="C39" s="138"/>
      <c r="D39" s="138"/>
      <c r="E39" s="318"/>
      <c r="F39" s="318"/>
      <c r="G39" s="137"/>
      <c r="H39" s="137"/>
      <c r="I39" s="137"/>
      <c r="J39" s="139"/>
      <c r="K39" s="140"/>
      <c r="L39" s="137"/>
      <c r="M39" s="139"/>
      <c r="N39" s="140"/>
      <c r="O39" s="137"/>
      <c r="P39" s="141" t="str">
        <f t="shared" si="1"/>
        <v/>
      </c>
      <c r="Q39" s="142">
        <f t="shared" si="0"/>
        <v>0</v>
      </c>
    </row>
    <row r="40" spans="1:17" ht="30" customHeight="1" x14ac:dyDescent="0.25">
      <c r="A40" s="136">
        <v>33</v>
      </c>
      <c r="B40" s="137"/>
      <c r="C40" s="138"/>
      <c r="D40" s="138"/>
      <c r="E40" s="318"/>
      <c r="F40" s="318"/>
      <c r="G40" s="137"/>
      <c r="H40" s="137"/>
      <c r="I40" s="137"/>
      <c r="J40" s="139"/>
      <c r="K40" s="140"/>
      <c r="L40" s="137"/>
      <c r="M40" s="139"/>
      <c r="N40" s="140"/>
      <c r="O40" s="137"/>
      <c r="P40" s="141" t="str">
        <f t="shared" si="1"/>
        <v/>
      </c>
      <c r="Q40" s="142">
        <f t="shared" ref="Q40:Q71" si="2">K40*L40</f>
        <v>0</v>
      </c>
    </row>
    <row r="41" spans="1:17" ht="30" customHeight="1" x14ac:dyDescent="0.25">
      <c r="A41" s="136">
        <v>34</v>
      </c>
      <c r="B41" s="137"/>
      <c r="C41" s="138"/>
      <c r="D41" s="138"/>
      <c r="E41" s="318"/>
      <c r="F41" s="318"/>
      <c r="G41" s="137"/>
      <c r="H41" s="137"/>
      <c r="I41" s="137"/>
      <c r="J41" s="139"/>
      <c r="K41" s="140"/>
      <c r="L41" s="137"/>
      <c r="M41" s="139"/>
      <c r="N41" s="140"/>
      <c r="O41" s="137"/>
      <c r="P41" s="141" t="str">
        <f t="shared" si="1"/>
        <v/>
      </c>
      <c r="Q41" s="142">
        <f t="shared" si="2"/>
        <v>0</v>
      </c>
    </row>
    <row r="42" spans="1:17" ht="30" customHeight="1" x14ac:dyDescent="0.25">
      <c r="A42" s="136">
        <v>35</v>
      </c>
      <c r="B42" s="137"/>
      <c r="C42" s="138"/>
      <c r="D42" s="138"/>
      <c r="E42" s="318"/>
      <c r="F42" s="318"/>
      <c r="G42" s="137"/>
      <c r="H42" s="137"/>
      <c r="I42" s="137"/>
      <c r="J42" s="139"/>
      <c r="K42" s="140"/>
      <c r="L42" s="137"/>
      <c r="M42" s="139"/>
      <c r="N42" s="140"/>
      <c r="O42" s="137"/>
      <c r="P42" s="141" t="str">
        <f t="shared" si="1"/>
        <v/>
      </c>
      <c r="Q42" s="142">
        <f t="shared" si="2"/>
        <v>0</v>
      </c>
    </row>
    <row r="43" spans="1:17" ht="30" customHeight="1" x14ac:dyDescent="0.25">
      <c r="A43" s="136">
        <v>36</v>
      </c>
      <c r="B43" s="137"/>
      <c r="C43" s="138"/>
      <c r="D43" s="138"/>
      <c r="E43" s="318"/>
      <c r="F43" s="318"/>
      <c r="G43" s="137"/>
      <c r="H43" s="137"/>
      <c r="I43" s="137"/>
      <c r="J43" s="139"/>
      <c r="K43" s="140"/>
      <c r="L43" s="137"/>
      <c r="M43" s="139"/>
      <c r="N43" s="140"/>
      <c r="O43" s="137"/>
      <c r="P43" s="141" t="str">
        <f t="shared" si="1"/>
        <v/>
      </c>
      <c r="Q43" s="142">
        <f t="shared" si="2"/>
        <v>0</v>
      </c>
    </row>
    <row r="44" spans="1:17" ht="30" customHeight="1" x14ac:dyDescent="0.25">
      <c r="A44" s="136">
        <v>37</v>
      </c>
      <c r="B44" s="137"/>
      <c r="C44" s="138"/>
      <c r="D44" s="138"/>
      <c r="E44" s="318"/>
      <c r="F44" s="318"/>
      <c r="G44" s="137"/>
      <c r="H44" s="137"/>
      <c r="I44" s="137"/>
      <c r="J44" s="139"/>
      <c r="K44" s="140"/>
      <c r="L44" s="137"/>
      <c r="M44" s="139"/>
      <c r="N44" s="140"/>
      <c r="O44" s="137"/>
      <c r="P44" s="141" t="str">
        <f t="shared" si="1"/>
        <v/>
      </c>
      <c r="Q44" s="142">
        <f t="shared" si="2"/>
        <v>0</v>
      </c>
    </row>
    <row r="45" spans="1:17" ht="30" customHeight="1" x14ac:dyDescent="0.25">
      <c r="A45" s="136">
        <v>38</v>
      </c>
      <c r="B45" s="137"/>
      <c r="C45" s="138"/>
      <c r="D45" s="138"/>
      <c r="E45" s="318"/>
      <c r="F45" s="318"/>
      <c r="G45" s="137"/>
      <c r="H45" s="137"/>
      <c r="I45" s="137"/>
      <c r="J45" s="139"/>
      <c r="K45" s="140"/>
      <c r="L45" s="137"/>
      <c r="M45" s="139"/>
      <c r="N45" s="140"/>
      <c r="O45" s="137"/>
      <c r="P45" s="141" t="str">
        <f t="shared" si="1"/>
        <v/>
      </c>
      <c r="Q45" s="142">
        <f t="shared" si="2"/>
        <v>0</v>
      </c>
    </row>
    <row r="46" spans="1:17" ht="30" customHeight="1" x14ac:dyDescent="0.25">
      <c r="A46" s="136">
        <v>39</v>
      </c>
      <c r="B46" s="137"/>
      <c r="C46" s="138"/>
      <c r="D46" s="138"/>
      <c r="E46" s="318"/>
      <c r="F46" s="318"/>
      <c r="G46" s="137"/>
      <c r="H46" s="137"/>
      <c r="I46" s="137"/>
      <c r="J46" s="139"/>
      <c r="K46" s="140"/>
      <c r="L46" s="137"/>
      <c r="M46" s="139"/>
      <c r="N46" s="140"/>
      <c r="O46" s="137"/>
      <c r="P46" s="141" t="str">
        <f t="shared" si="1"/>
        <v/>
      </c>
      <c r="Q46" s="142">
        <f t="shared" si="2"/>
        <v>0</v>
      </c>
    </row>
    <row r="47" spans="1:17" ht="30" customHeight="1" x14ac:dyDescent="0.25">
      <c r="A47" s="136">
        <v>40</v>
      </c>
      <c r="B47" s="137"/>
      <c r="C47" s="138"/>
      <c r="D47" s="138"/>
      <c r="E47" s="318"/>
      <c r="F47" s="318"/>
      <c r="G47" s="137"/>
      <c r="H47" s="137"/>
      <c r="I47" s="137"/>
      <c r="J47" s="139"/>
      <c r="K47" s="140"/>
      <c r="L47" s="137"/>
      <c r="M47" s="139"/>
      <c r="N47" s="140"/>
      <c r="O47" s="137"/>
      <c r="P47" s="141" t="str">
        <f t="shared" si="1"/>
        <v/>
      </c>
      <c r="Q47" s="142">
        <f t="shared" si="2"/>
        <v>0</v>
      </c>
    </row>
    <row r="48" spans="1:17" ht="30" customHeight="1" x14ac:dyDescent="0.25">
      <c r="A48" s="136">
        <v>41</v>
      </c>
      <c r="B48" s="137"/>
      <c r="C48" s="138"/>
      <c r="D48" s="138"/>
      <c r="E48" s="318"/>
      <c r="F48" s="318"/>
      <c r="G48" s="137"/>
      <c r="H48" s="137"/>
      <c r="I48" s="137"/>
      <c r="J48" s="139"/>
      <c r="K48" s="140"/>
      <c r="L48" s="137"/>
      <c r="M48" s="139"/>
      <c r="N48" s="140"/>
      <c r="O48" s="137"/>
      <c r="P48" s="141" t="str">
        <f t="shared" si="1"/>
        <v/>
      </c>
      <c r="Q48" s="142">
        <f t="shared" si="2"/>
        <v>0</v>
      </c>
    </row>
    <row r="49" spans="1:17" ht="30" customHeight="1" x14ac:dyDescent="0.25">
      <c r="A49" s="136">
        <v>42</v>
      </c>
      <c r="B49" s="137"/>
      <c r="C49" s="138"/>
      <c r="D49" s="138"/>
      <c r="E49" s="318"/>
      <c r="F49" s="318"/>
      <c r="G49" s="137"/>
      <c r="H49" s="137"/>
      <c r="I49" s="137"/>
      <c r="J49" s="139"/>
      <c r="K49" s="140"/>
      <c r="L49" s="137"/>
      <c r="M49" s="139"/>
      <c r="N49" s="140"/>
      <c r="O49" s="137"/>
      <c r="P49" s="141" t="str">
        <f t="shared" si="1"/>
        <v/>
      </c>
      <c r="Q49" s="142">
        <f t="shared" si="2"/>
        <v>0</v>
      </c>
    </row>
    <row r="50" spans="1:17" ht="30" customHeight="1" x14ac:dyDescent="0.25">
      <c r="A50" s="136">
        <v>43</v>
      </c>
      <c r="B50" s="137"/>
      <c r="C50" s="138"/>
      <c r="D50" s="138"/>
      <c r="E50" s="318"/>
      <c r="F50" s="318"/>
      <c r="G50" s="137"/>
      <c r="H50" s="137"/>
      <c r="I50" s="137"/>
      <c r="J50" s="139"/>
      <c r="K50" s="140"/>
      <c r="L50" s="137"/>
      <c r="M50" s="139"/>
      <c r="N50" s="140"/>
      <c r="O50" s="137"/>
      <c r="P50" s="141" t="str">
        <f t="shared" si="1"/>
        <v/>
      </c>
      <c r="Q50" s="142">
        <f t="shared" si="2"/>
        <v>0</v>
      </c>
    </row>
    <row r="51" spans="1:17" ht="30" customHeight="1" x14ac:dyDescent="0.25">
      <c r="A51" s="136">
        <v>44</v>
      </c>
      <c r="B51" s="137"/>
      <c r="C51" s="138"/>
      <c r="D51" s="138"/>
      <c r="E51" s="318"/>
      <c r="F51" s="318"/>
      <c r="G51" s="137"/>
      <c r="H51" s="137"/>
      <c r="I51" s="137"/>
      <c r="J51" s="139"/>
      <c r="K51" s="140"/>
      <c r="L51" s="137"/>
      <c r="M51" s="139"/>
      <c r="N51" s="140"/>
      <c r="O51" s="137"/>
      <c r="P51" s="141" t="str">
        <f t="shared" si="1"/>
        <v/>
      </c>
      <c r="Q51" s="142">
        <f t="shared" si="2"/>
        <v>0</v>
      </c>
    </row>
    <row r="52" spans="1:17" ht="30" customHeight="1" x14ac:dyDescent="0.25">
      <c r="A52" s="136">
        <v>45</v>
      </c>
      <c r="B52" s="137"/>
      <c r="C52" s="138"/>
      <c r="D52" s="138"/>
      <c r="E52" s="318"/>
      <c r="F52" s="318"/>
      <c r="G52" s="137"/>
      <c r="H52" s="137"/>
      <c r="I52" s="137"/>
      <c r="J52" s="139"/>
      <c r="K52" s="140"/>
      <c r="L52" s="137"/>
      <c r="M52" s="139"/>
      <c r="N52" s="140"/>
      <c r="O52" s="137"/>
      <c r="P52" s="141" t="str">
        <f t="shared" si="1"/>
        <v/>
      </c>
      <c r="Q52" s="142">
        <f t="shared" si="2"/>
        <v>0</v>
      </c>
    </row>
    <row r="53" spans="1:17" ht="30" customHeight="1" x14ac:dyDescent="0.25">
      <c r="A53" s="136">
        <v>46</v>
      </c>
      <c r="B53" s="137"/>
      <c r="C53" s="138"/>
      <c r="D53" s="138"/>
      <c r="E53" s="318"/>
      <c r="F53" s="318"/>
      <c r="G53" s="137"/>
      <c r="H53" s="137"/>
      <c r="I53" s="137"/>
      <c r="J53" s="139"/>
      <c r="K53" s="140"/>
      <c r="L53" s="137"/>
      <c r="M53" s="139"/>
      <c r="N53" s="140"/>
      <c r="O53" s="137"/>
      <c r="P53" s="141" t="str">
        <f t="shared" si="1"/>
        <v/>
      </c>
      <c r="Q53" s="142">
        <f t="shared" si="2"/>
        <v>0</v>
      </c>
    </row>
    <row r="54" spans="1:17" ht="30" customHeight="1" x14ac:dyDescent="0.25">
      <c r="A54" s="136">
        <v>47</v>
      </c>
      <c r="B54" s="137"/>
      <c r="C54" s="138"/>
      <c r="D54" s="138"/>
      <c r="E54" s="318"/>
      <c r="F54" s="318"/>
      <c r="G54" s="137"/>
      <c r="H54" s="137"/>
      <c r="I54" s="137"/>
      <c r="J54" s="139"/>
      <c r="K54" s="140"/>
      <c r="L54" s="137"/>
      <c r="M54" s="139"/>
      <c r="N54" s="140"/>
      <c r="O54" s="137"/>
      <c r="P54" s="141" t="str">
        <f t="shared" si="1"/>
        <v/>
      </c>
      <c r="Q54" s="142">
        <f t="shared" si="2"/>
        <v>0</v>
      </c>
    </row>
    <row r="55" spans="1:17" ht="30" customHeight="1" x14ac:dyDescent="0.25">
      <c r="A55" s="136">
        <v>48</v>
      </c>
      <c r="B55" s="137"/>
      <c r="C55" s="138"/>
      <c r="D55" s="138"/>
      <c r="E55" s="318"/>
      <c r="F55" s="318"/>
      <c r="G55" s="137"/>
      <c r="H55" s="137"/>
      <c r="I55" s="137"/>
      <c r="J55" s="139"/>
      <c r="K55" s="140"/>
      <c r="L55" s="137"/>
      <c r="M55" s="139"/>
      <c r="N55" s="140"/>
      <c r="O55" s="137"/>
      <c r="P55" s="141" t="str">
        <f t="shared" si="1"/>
        <v/>
      </c>
      <c r="Q55" s="142">
        <f t="shared" si="2"/>
        <v>0</v>
      </c>
    </row>
    <row r="56" spans="1:17" ht="30" customHeight="1" x14ac:dyDescent="0.25">
      <c r="A56" s="136">
        <v>49</v>
      </c>
      <c r="B56" s="137"/>
      <c r="C56" s="138"/>
      <c r="D56" s="138"/>
      <c r="E56" s="318"/>
      <c r="F56" s="318"/>
      <c r="G56" s="137"/>
      <c r="H56" s="137"/>
      <c r="I56" s="137"/>
      <c r="J56" s="139"/>
      <c r="K56" s="140"/>
      <c r="L56" s="137"/>
      <c r="M56" s="139"/>
      <c r="N56" s="140"/>
      <c r="O56" s="137"/>
      <c r="P56" s="141" t="str">
        <f t="shared" si="1"/>
        <v/>
      </c>
      <c r="Q56" s="142">
        <f t="shared" si="2"/>
        <v>0</v>
      </c>
    </row>
    <row r="57" spans="1:17" ht="30" customHeight="1" x14ac:dyDescent="0.25">
      <c r="A57" s="136">
        <v>50</v>
      </c>
      <c r="B57" s="137"/>
      <c r="C57" s="138"/>
      <c r="D57" s="138"/>
      <c r="E57" s="318"/>
      <c r="F57" s="318"/>
      <c r="G57" s="137"/>
      <c r="H57" s="137"/>
      <c r="I57" s="137"/>
      <c r="J57" s="139"/>
      <c r="K57" s="140"/>
      <c r="L57" s="137"/>
      <c r="M57" s="139"/>
      <c r="N57" s="140"/>
      <c r="O57" s="137"/>
      <c r="P57" s="141" t="str">
        <f t="shared" si="1"/>
        <v/>
      </c>
      <c r="Q57" s="142">
        <f t="shared" si="2"/>
        <v>0</v>
      </c>
    </row>
    <row r="58" spans="1:17" ht="30" customHeight="1" x14ac:dyDescent="0.25">
      <c r="A58" s="136">
        <v>51</v>
      </c>
      <c r="B58" s="137"/>
      <c r="C58" s="138"/>
      <c r="D58" s="138"/>
      <c r="E58" s="318"/>
      <c r="F58" s="318"/>
      <c r="G58" s="137"/>
      <c r="H58" s="137"/>
      <c r="I58" s="137"/>
      <c r="J58" s="139"/>
      <c r="K58" s="140"/>
      <c r="L58" s="137"/>
      <c r="M58" s="139"/>
      <c r="N58" s="140"/>
      <c r="O58" s="137"/>
      <c r="P58" s="141" t="str">
        <f t="shared" si="1"/>
        <v/>
      </c>
      <c r="Q58" s="142">
        <f t="shared" si="2"/>
        <v>0</v>
      </c>
    </row>
    <row r="59" spans="1:17" ht="30" customHeight="1" x14ac:dyDescent="0.25">
      <c r="A59" s="136">
        <v>52</v>
      </c>
      <c r="B59" s="137"/>
      <c r="C59" s="138"/>
      <c r="D59" s="138"/>
      <c r="E59" s="318"/>
      <c r="F59" s="318"/>
      <c r="G59" s="137"/>
      <c r="H59" s="137"/>
      <c r="I59" s="137"/>
      <c r="J59" s="139"/>
      <c r="K59" s="140"/>
      <c r="L59" s="137"/>
      <c r="M59" s="139"/>
      <c r="N59" s="140"/>
      <c r="O59" s="137"/>
      <c r="P59" s="141" t="str">
        <f t="shared" si="1"/>
        <v/>
      </c>
      <c r="Q59" s="142">
        <f t="shared" si="2"/>
        <v>0</v>
      </c>
    </row>
    <row r="60" spans="1:17" ht="30" customHeight="1" x14ac:dyDescent="0.25">
      <c r="A60" s="136">
        <v>53</v>
      </c>
      <c r="B60" s="137"/>
      <c r="C60" s="138"/>
      <c r="D60" s="138"/>
      <c r="E60" s="318"/>
      <c r="F60" s="318"/>
      <c r="G60" s="137"/>
      <c r="H60" s="137"/>
      <c r="I60" s="137"/>
      <c r="J60" s="139"/>
      <c r="K60" s="140"/>
      <c r="L60" s="137"/>
      <c r="M60" s="139"/>
      <c r="N60" s="140"/>
      <c r="O60" s="137"/>
      <c r="P60" s="141" t="str">
        <f t="shared" si="1"/>
        <v/>
      </c>
      <c r="Q60" s="142">
        <f t="shared" si="2"/>
        <v>0</v>
      </c>
    </row>
    <row r="61" spans="1:17" ht="30" customHeight="1" x14ac:dyDescent="0.25">
      <c r="A61" s="136">
        <v>54</v>
      </c>
      <c r="B61" s="137"/>
      <c r="C61" s="138"/>
      <c r="D61" s="138"/>
      <c r="E61" s="318"/>
      <c r="F61" s="318"/>
      <c r="G61" s="137"/>
      <c r="H61" s="137"/>
      <c r="I61" s="137"/>
      <c r="J61" s="139"/>
      <c r="K61" s="140"/>
      <c r="L61" s="137"/>
      <c r="M61" s="139"/>
      <c r="N61" s="140"/>
      <c r="O61" s="137"/>
      <c r="P61" s="141" t="str">
        <f t="shared" si="1"/>
        <v/>
      </c>
      <c r="Q61" s="142">
        <f t="shared" si="2"/>
        <v>0</v>
      </c>
    </row>
    <row r="62" spans="1:17" ht="30" customHeight="1" x14ac:dyDescent="0.25">
      <c r="A62" s="136">
        <v>55</v>
      </c>
      <c r="B62" s="137"/>
      <c r="C62" s="138"/>
      <c r="D62" s="138"/>
      <c r="E62" s="318"/>
      <c r="F62" s="318"/>
      <c r="G62" s="137"/>
      <c r="H62" s="137"/>
      <c r="I62" s="137"/>
      <c r="J62" s="139"/>
      <c r="K62" s="140"/>
      <c r="L62" s="137"/>
      <c r="M62" s="139"/>
      <c r="N62" s="140"/>
      <c r="O62" s="137"/>
      <c r="P62" s="141" t="str">
        <f t="shared" si="1"/>
        <v/>
      </c>
      <c r="Q62" s="142">
        <f t="shared" si="2"/>
        <v>0</v>
      </c>
    </row>
    <row r="63" spans="1:17" ht="30" customHeight="1" x14ac:dyDescent="0.25">
      <c r="A63" s="136">
        <v>56</v>
      </c>
      <c r="B63" s="137"/>
      <c r="C63" s="138"/>
      <c r="D63" s="138"/>
      <c r="E63" s="318"/>
      <c r="F63" s="318"/>
      <c r="G63" s="137"/>
      <c r="H63" s="137"/>
      <c r="I63" s="137"/>
      <c r="J63" s="139"/>
      <c r="K63" s="140"/>
      <c r="L63" s="137"/>
      <c r="M63" s="139"/>
      <c r="N63" s="140"/>
      <c r="O63" s="137"/>
      <c r="P63" s="141" t="str">
        <f t="shared" si="1"/>
        <v/>
      </c>
      <c r="Q63" s="142">
        <f t="shared" si="2"/>
        <v>0</v>
      </c>
    </row>
    <row r="64" spans="1:17" ht="30" customHeight="1" x14ac:dyDescent="0.25">
      <c r="A64" s="136">
        <v>57</v>
      </c>
      <c r="B64" s="137"/>
      <c r="C64" s="138"/>
      <c r="D64" s="138"/>
      <c r="E64" s="318"/>
      <c r="F64" s="318"/>
      <c r="G64" s="137"/>
      <c r="H64" s="137"/>
      <c r="I64" s="137"/>
      <c r="J64" s="139"/>
      <c r="K64" s="140"/>
      <c r="L64" s="137"/>
      <c r="M64" s="139"/>
      <c r="N64" s="140"/>
      <c r="O64" s="137"/>
      <c r="P64" s="141" t="str">
        <f t="shared" si="1"/>
        <v/>
      </c>
      <c r="Q64" s="142">
        <f t="shared" si="2"/>
        <v>0</v>
      </c>
    </row>
    <row r="65" spans="1:17" ht="30" customHeight="1" x14ac:dyDescent="0.25">
      <c r="A65" s="136">
        <v>58</v>
      </c>
      <c r="B65" s="137"/>
      <c r="C65" s="138"/>
      <c r="D65" s="138"/>
      <c r="E65" s="318"/>
      <c r="F65" s="318"/>
      <c r="G65" s="137"/>
      <c r="H65" s="137"/>
      <c r="I65" s="137"/>
      <c r="J65" s="139"/>
      <c r="K65" s="140"/>
      <c r="L65" s="137"/>
      <c r="M65" s="139"/>
      <c r="N65" s="140"/>
      <c r="O65" s="137"/>
      <c r="P65" s="141" t="str">
        <f t="shared" si="1"/>
        <v/>
      </c>
      <c r="Q65" s="142">
        <f t="shared" si="2"/>
        <v>0</v>
      </c>
    </row>
    <row r="66" spans="1:17" ht="30" customHeight="1" x14ac:dyDescent="0.25">
      <c r="A66" s="136">
        <v>59</v>
      </c>
      <c r="B66" s="137"/>
      <c r="C66" s="138"/>
      <c r="D66" s="138"/>
      <c r="E66" s="318"/>
      <c r="F66" s="318"/>
      <c r="G66" s="137"/>
      <c r="H66" s="137"/>
      <c r="I66" s="137"/>
      <c r="J66" s="139"/>
      <c r="K66" s="140"/>
      <c r="L66" s="137"/>
      <c r="M66" s="139"/>
      <c r="N66" s="140"/>
      <c r="O66" s="137"/>
      <c r="P66" s="141" t="str">
        <f t="shared" si="1"/>
        <v/>
      </c>
      <c r="Q66" s="142">
        <f t="shared" si="2"/>
        <v>0</v>
      </c>
    </row>
    <row r="67" spans="1:17" ht="30" customHeight="1" x14ac:dyDescent="0.25">
      <c r="A67" s="136">
        <v>60</v>
      </c>
      <c r="B67" s="137"/>
      <c r="C67" s="138"/>
      <c r="D67" s="138"/>
      <c r="E67" s="318"/>
      <c r="F67" s="318"/>
      <c r="G67" s="137"/>
      <c r="H67" s="137"/>
      <c r="I67" s="137"/>
      <c r="J67" s="139"/>
      <c r="K67" s="140"/>
      <c r="L67" s="137"/>
      <c r="M67" s="139"/>
      <c r="N67" s="140"/>
      <c r="O67" s="137"/>
      <c r="P67" s="141" t="str">
        <f t="shared" si="1"/>
        <v/>
      </c>
      <c r="Q67" s="142">
        <f t="shared" si="2"/>
        <v>0</v>
      </c>
    </row>
    <row r="68" spans="1:17" ht="30" customHeight="1" x14ac:dyDescent="0.25">
      <c r="A68" s="136">
        <v>61</v>
      </c>
      <c r="B68" s="137"/>
      <c r="C68" s="138"/>
      <c r="D68" s="138"/>
      <c r="E68" s="318"/>
      <c r="F68" s="318"/>
      <c r="G68" s="137"/>
      <c r="H68" s="137"/>
      <c r="I68" s="137"/>
      <c r="J68" s="139"/>
      <c r="K68" s="140"/>
      <c r="L68" s="137"/>
      <c r="M68" s="139"/>
      <c r="N68" s="140"/>
      <c r="O68" s="137"/>
      <c r="P68" s="141" t="str">
        <f t="shared" si="1"/>
        <v/>
      </c>
      <c r="Q68" s="142">
        <f t="shared" si="2"/>
        <v>0</v>
      </c>
    </row>
    <row r="69" spans="1:17" ht="30" customHeight="1" x14ac:dyDescent="0.25">
      <c r="A69" s="136">
        <v>62</v>
      </c>
      <c r="B69" s="137"/>
      <c r="C69" s="138"/>
      <c r="D69" s="138"/>
      <c r="E69" s="318"/>
      <c r="F69" s="318"/>
      <c r="G69" s="137"/>
      <c r="H69" s="137"/>
      <c r="I69" s="137"/>
      <c r="J69" s="139"/>
      <c r="K69" s="140"/>
      <c r="L69" s="137"/>
      <c r="M69" s="139"/>
      <c r="N69" s="140"/>
      <c r="O69" s="137"/>
      <c r="P69" s="141" t="str">
        <f t="shared" si="1"/>
        <v/>
      </c>
      <c r="Q69" s="142">
        <f t="shared" si="2"/>
        <v>0</v>
      </c>
    </row>
    <row r="70" spans="1:17" ht="30" customHeight="1" x14ac:dyDescent="0.25">
      <c r="A70" s="136">
        <v>63</v>
      </c>
      <c r="B70" s="137"/>
      <c r="C70" s="138"/>
      <c r="D70" s="138"/>
      <c r="E70" s="318"/>
      <c r="F70" s="318"/>
      <c r="G70" s="137"/>
      <c r="H70" s="137"/>
      <c r="I70" s="137"/>
      <c r="J70" s="139"/>
      <c r="K70" s="140"/>
      <c r="L70" s="137"/>
      <c r="M70" s="139"/>
      <c r="N70" s="140"/>
      <c r="O70" s="137"/>
      <c r="P70" s="141" t="str">
        <f t="shared" si="1"/>
        <v/>
      </c>
      <c r="Q70" s="142">
        <f t="shared" si="2"/>
        <v>0</v>
      </c>
    </row>
    <row r="71" spans="1:17" ht="30" customHeight="1" x14ac:dyDescent="0.25">
      <c r="A71" s="136">
        <v>64</v>
      </c>
      <c r="B71" s="137"/>
      <c r="C71" s="138"/>
      <c r="D71" s="138"/>
      <c r="E71" s="318"/>
      <c r="F71" s="318"/>
      <c r="G71" s="137"/>
      <c r="H71" s="137"/>
      <c r="I71" s="137"/>
      <c r="J71" s="139"/>
      <c r="K71" s="140"/>
      <c r="L71" s="137"/>
      <c r="M71" s="139"/>
      <c r="N71" s="140"/>
      <c r="O71" s="137"/>
      <c r="P71" s="141" t="str">
        <f t="shared" si="1"/>
        <v/>
      </c>
      <c r="Q71" s="142">
        <f t="shared" si="2"/>
        <v>0</v>
      </c>
    </row>
    <row r="72" spans="1:17" ht="30" customHeight="1" x14ac:dyDescent="0.25">
      <c r="A72" s="136">
        <v>65</v>
      </c>
      <c r="B72" s="137"/>
      <c r="C72" s="138"/>
      <c r="D72" s="138"/>
      <c r="E72" s="318"/>
      <c r="F72" s="318"/>
      <c r="G72" s="137"/>
      <c r="H72" s="137"/>
      <c r="I72" s="137"/>
      <c r="J72" s="139"/>
      <c r="K72" s="140"/>
      <c r="L72" s="137"/>
      <c r="M72" s="139"/>
      <c r="N72" s="140"/>
      <c r="O72" s="137"/>
      <c r="P72" s="141" t="str">
        <f t="shared" si="1"/>
        <v/>
      </c>
      <c r="Q72" s="142">
        <f t="shared" ref="Q72:Q135" si="3">K72*L72</f>
        <v>0</v>
      </c>
    </row>
    <row r="73" spans="1:17" ht="30" customHeight="1" x14ac:dyDescent="0.25">
      <c r="A73" s="136">
        <v>66</v>
      </c>
      <c r="B73" s="137"/>
      <c r="C73" s="138"/>
      <c r="D73" s="138"/>
      <c r="E73" s="318"/>
      <c r="F73" s="318"/>
      <c r="G73" s="137"/>
      <c r="H73" s="137"/>
      <c r="I73" s="137"/>
      <c r="J73" s="139"/>
      <c r="K73" s="140"/>
      <c r="L73" s="137"/>
      <c r="M73" s="139"/>
      <c r="N73" s="140"/>
      <c r="O73" s="137"/>
      <c r="P73" s="141" t="str">
        <f t="shared" ref="P73:P136" si="4">IF(OR(N73="",O73=""),"",N73*O73)</f>
        <v/>
      </c>
      <c r="Q73" s="142">
        <f t="shared" si="3"/>
        <v>0</v>
      </c>
    </row>
    <row r="74" spans="1:17" ht="30" customHeight="1" x14ac:dyDescent="0.25">
      <c r="A74" s="136">
        <v>67</v>
      </c>
      <c r="B74" s="137"/>
      <c r="C74" s="138"/>
      <c r="D74" s="138"/>
      <c r="E74" s="318"/>
      <c r="F74" s="318"/>
      <c r="G74" s="137"/>
      <c r="H74" s="137"/>
      <c r="I74" s="137"/>
      <c r="J74" s="139"/>
      <c r="K74" s="140"/>
      <c r="L74" s="137"/>
      <c r="M74" s="139"/>
      <c r="N74" s="140"/>
      <c r="O74" s="137"/>
      <c r="P74" s="141" t="str">
        <f t="shared" si="4"/>
        <v/>
      </c>
      <c r="Q74" s="142">
        <f t="shared" si="3"/>
        <v>0</v>
      </c>
    </row>
    <row r="75" spans="1:17" ht="30" customHeight="1" x14ac:dyDescent="0.25">
      <c r="A75" s="136">
        <v>68</v>
      </c>
      <c r="B75" s="137"/>
      <c r="C75" s="138"/>
      <c r="D75" s="138"/>
      <c r="E75" s="318"/>
      <c r="F75" s="318"/>
      <c r="G75" s="137"/>
      <c r="H75" s="137"/>
      <c r="I75" s="137"/>
      <c r="J75" s="139"/>
      <c r="K75" s="140"/>
      <c r="L75" s="137"/>
      <c r="M75" s="139"/>
      <c r="N75" s="140"/>
      <c r="O75" s="137"/>
      <c r="P75" s="141" t="str">
        <f t="shared" si="4"/>
        <v/>
      </c>
      <c r="Q75" s="142">
        <f t="shared" si="3"/>
        <v>0</v>
      </c>
    </row>
    <row r="76" spans="1:17" ht="30" customHeight="1" x14ac:dyDescent="0.25">
      <c r="A76" s="136">
        <v>69</v>
      </c>
      <c r="B76" s="137"/>
      <c r="C76" s="138"/>
      <c r="D76" s="138"/>
      <c r="E76" s="318"/>
      <c r="F76" s="318"/>
      <c r="G76" s="137"/>
      <c r="H76" s="137"/>
      <c r="I76" s="137"/>
      <c r="J76" s="139"/>
      <c r="K76" s="140"/>
      <c r="L76" s="137"/>
      <c r="M76" s="139"/>
      <c r="N76" s="140"/>
      <c r="O76" s="137"/>
      <c r="P76" s="141" t="str">
        <f t="shared" si="4"/>
        <v/>
      </c>
      <c r="Q76" s="142">
        <f t="shared" si="3"/>
        <v>0</v>
      </c>
    </row>
    <row r="77" spans="1:17" ht="30" customHeight="1" x14ac:dyDescent="0.25">
      <c r="A77" s="136">
        <v>70</v>
      </c>
      <c r="B77" s="137"/>
      <c r="C77" s="138"/>
      <c r="D77" s="138"/>
      <c r="E77" s="318"/>
      <c r="F77" s="318"/>
      <c r="G77" s="137"/>
      <c r="H77" s="137"/>
      <c r="I77" s="137"/>
      <c r="J77" s="139"/>
      <c r="K77" s="140"/>
      <c r="L77" s="137"/>
      <c r="M77" s="139"/>
      <c r="N77" s="140"/>
      <c r="O77" s="137"/>
      <c r="P77" s="141" t="str">
        <f t="shared" si="4"/>
        <v/>
      </c>
      <c r="Q77" s="142">
        <f t="shared" si="3"/>
        <v>0</v>
      </c>
    </row>
    <row r="78" spans="1:17" ht="30" customHeight="1" x14ac:dyDescent="0.25">
      <c r="A78" s="136">
        <v>71</v>
      </c>
      <c r="B78" s="137"/>
      <c r="C78" s="138"/>
      <c r="D78" s="138"/>
      <c r="E78" s="318"/>
      <c r="F78" s="318"/>
      <c r="G78" s="137"/>
      <c r="H78" s="137"/>
      <c r="I78" s="137"/>
      <c r="J78" s="139"/>
      <c r="K78" s="140"/>
      <c r="L78" s="137"/>
      <c r="M78" s="139"/>
      <c r="N78" s="140"/>
      <c r="O78" s="137"/>
      <c r="P78" s="141" t="str">
        <f t="shared" si="4"/>
        <v/>
      </c>
      <c r="Q78" s="142">
        <f t="shared" si="3"/>
        <v>0</v>
      </c>
    </row>
    <row r="79" spans="1:17" ht="30" customHeight="1" x14ac:dyDescent="0.25">
      <c r="A79" s="136">
        <v>72</v>
      </c>
      <c r="B79" s="137"/>
      <c r="C79" s="138"/>
      <c r="D79" s="138"/>
      <c r="E79" s="318"/>
      <c r="F79" s="318"/>
      <c r="G79" s="137"/>
      <c r="H79" s="137"/>
      <c r="I79" s="137"/>
      <c r="J79" s="139"/>
      <c r="K79" s="140"/>
      <c r="L79" s="137"/>
      <c r="M79" s="139"/>
      <c r="N79" s="140"/>
      <c r="O79" s="137"/>
      <c r="P79" s="141" t="str">
        <f t="shared" si="4"/>
        <v/>
      </c>
      <c r="Q79" s="142">
        <f t="shared" si="3"/>
        <v>0</v>
      </c>
    </row>
    <row r="80" spans="1:17" ht="30" customHeight="1" x14ac:dyDescent="0.25">
      <c r="A80" s="136">
        <v>73</v>
      </c>
      <c r="B80" s="137"/>
      <c r="C80" s="138"/>
      <c r="D80" s="138"/>
      <c r="E80" s="318"/>
      <c r="F80" s="318"/>
      <c r="G80" s="137"/>
      <c r="H80" s="137"/>
      <c r="I80" s="137"/>
      <c r="J80" s="139"/>
      <c r="K80" s="140"/>
      <c r="L80" s="137"/>
      <c r="M80" s="139"/>
      <c r="N80" s="140"/>
      <c r="O80" s="137"/>
      <c r="P80" s="141" t="str">
        <f t="shared" si="4"/>
        <v/>
      </c>
      <c r="Q80" s="142">
        <f t="shared" si="3"/>
        <v>0</v>
      </c>
    </row>
    <row r="81" spans="1:17" ht="30" customHeight="1" x14ac:dyDescent="0.25">
      <c r="A81" s="136">
        <v>74</v>
      </c>
      <c r="B81" s="137"/>
      <c r="C81" s="138"/>
      <c r="D81" s="138"/>
      <c r="E81" s="318"/>
      <c r="F81" s="318"/>
      <c r="G81" s="137"/>
      <c r="H81" s="137"/>
      <c r="I81" s="137"/>
      <c r="J81" s="139"/>
      <c r="K81" s="140"/>
      <c r="L81" s="137"/>
      <c r="M81" s="139"/>
      <c r="N81" s="140"/>
      <c r="O81" s="137"/>
      <c r="P81" s="141" t="str">
        <f t="shared" si="4"/>
        <v/>
      </c>
      <c r="Q81" s="142">
        <f t="shared" si="3"/>
        <v>0</v>
      </c>
    </row>
    <row r="82" spans="1:17" ht="30" customHeight="1" x14ac:dyDescent="0.25">
      <c r="A82" s="136">
        <v>75</v>
      </c>
      <c r="B82" s="137"/>
      <c r="C82" s="138"/>
      <c r="D82" s="138"/>
      <c r="E82" s="318"/>
      <c r="F82" s="318"/>
      <c r="G82" s="137"/>
      <c r="H82" s="137"/>
      <c r="I82" s="137"/>
      <c r="J82" s="139"/>
      <c r="K82" s="140"/>
      <c r="L82" s="137"/>
      <c r="M82" s="139"/>
      <c r="N82" s="140"/>
      <c r="O82" s="137"/>
      <c r="P82" s="141" t="str">
        <f t="shared" si="4"/>
        <v/>
      </c>
      <c r="Q82" s="142">
        <f t="shared" si="3"/>
        <v>0</v>
      </c>
    </row>
    <row r="83" spans="1:17" ht="30" customHeight="1" x14ac:dyDescent="0.25">
      <c r="A83" s="136">
        <v>76</v>
      </c>
      <c r="B83" s="137"/>
      <c r="C83" s="138"/>
      <c r="D83" s="138"/>
      <c r="E83" s="318"/>
      <c r="F83" s="318"/>
      <c r="G83" s="137"/>
      <c r="H83" s="137"/>
      <c r="I83" s="137"/>
      <c r="J83" s="139"/>
      <c r="K83" s="140"/>
      <c r="L83" s="137"/>
      <c r="M83" s="139"/>
      <c r="N83" s="140"/>
      <c r="O83" s="137"/>
      <c r="P83" s="141" t="str">
        <f t="shared" si="4"/>
        <v/>
      </c>
      <c r="Q83" s="142">
        <f t="shared" si="3"/>
        <v>0</v>
      </c>
    </row>
    <row r="84" spans="1:17" ht="30" customHeight="1" x14ac:dyDescent="0.25">
      <c r="A84" s="136">
        <v>77</v>
      </c>
      <c r="B84" s="137"/>
      <c r="C84" s="138"/>
      <c r="D84" s="138"/>
      <c r="E84" s="318"/>
      <c r="F84" s="318"/>
      <c r="G84" s="137"/>
      <c r="H84" s="137"/>
      <c r="I84" s="137"/>
      <c r="J84" s="139"/>
      <c r="K84" s="140"/>
      <c r="L84" s="137"/>
      <c r="M84" s="139"/>
      <c r="N84" s="140"/>
      <c r="O84" s="137"/>
      <c r="P84" s="141" t="str">
        <f t="shared" si="4"/>
        <v/>
      </c>
      <c r="Q84" s="142">
        <f t="shared" si="3"/>
        <v>0</v>
      </c>
    </row>
    <row r="85" spans="1:17" ht="30" customHeight="1" x14ac:dyDescent="0.25">
      <c r="A85" s="136">
        <v>78</v>
      </c>
      <c r="B85" s="137"/>
      <c r="C85" s="138"/>
      <c r="D85" s="138"/>
      <c r="E85" s="318"/>
      <c r="F85" s="318"/>
      <c r="G85" s="137"/>
      <c r="H85" s="137"/>
      <c r="I85" s="137"/>
      <c r="J85" s="139"/>
      <c r="K85" s="140"/>
      <c r="L85" s="137"/>
      <c r="M85" s="139"/>
      <c r="N85" s="140"/>
      <c r="O85" s="137"/>
      <c r="P85" s="141" t="str">
        <f t="shared" si="4"/>
        <v/>
      </c>
      <c r="Q85" s="142">
        <f t="shared" si="3"/>
        <v>0</v>
      </c>
    </row>
    <row r="86" spans="1:17" ht="30" customHeight="1" x14ac:dyDescent="0.25">
      <c r="A86" s="136">
        <v>79</v>
      </c>
      <c r="B86" s="137"/>
      <c r="C86" s="138"/>
      <c r="D86" s="138"/>
      <c r="E86" s="318"/>
      <c r="F86" s="318"/>
      <c r="G86" s="137"/>
      <c r="H86" s="137"/>
      <c r="I86" s="137"/>
      <c r="J86" s="139"/>
      <c r="K86" s="140"/>
      <c r="L86" s="137"/>
      <c r="M86" s="139"/>
      <c r="N86" s="140"/>
      <c r="O86" s="137"/>
      <c r="P86" s="141" t="str">
        <f t="shared" si="4"/>
        <v/>
      </c>
      <c r="Q86" s="142">
        <f t="shared" si="3"/>
        <v>0</v>
      </c>
    </row>
    <row r="87" spans="1:17" ht="30" customHeight="1" x14ac:dyDescent="0.25">
      <c r="A87" s="136">
        <v>80</v>
      </c>
      <c r="B87" s="137"/>
      <c r="C87" s="138"/>
      <c r="D87" s="138"/>
      <c r="E87" s="318"/>
      <c r="F87" s="318"/>
      <c r="G87" s="137"/>
      <c r="H87" s="137"/>
      <c r="I87" s="137"/>
      <c r="J87" s="139"/>
      <c r="K87" s="140"/>
      <c r="L87" s="137"/>
      <c r="M87" s="139"/>
      <c r="N87" s="140"/>
      <c r="O87" s="137"/>
      <c r="P87" s="141" t="str">
        <f t="shared" si="4"/>
        <v/>
      </c>
      <c r="Q87" s="142">
        <f t="shared" si="3"/>
        <v>0</v>
      </c>
    </row>
    <row r="88" spans="1:17" ht="30" customHeight="1" x14ac:dyDescent="0.25">
      <c r="A88" s="136">
        <v>81</v>
      </c>
      <c r="B88" s="137"/>
      <c r="C88" s="138"/>
      <c r="D88" s="138"/>
      <c r="E88" s="318"/>
      <c r="F88" s="318"/>
      <c r="G88" s="137"/>
      <c r="H88" s="137"/>
      <c r="I88" s="137"/>
      <c r="J88" s="139"/>
      <c r="K88" s="140"/>
      <c r="L88" s="137"/>
      <c r="M88" s="139"/>
      <c r="N88" s="140"/>
      <c r="O88" s="137"/>
      <c r="P88" s="141" t="str">
        <f t="shared" si="4"/>
        <v/>
      </c>
      <c r="Q88" s="142">
        <f t="shared" si="3"/>
        <v>0</v>
      </c>
    </row>
    <row r="89" spans="1:17" ht="30" customHeight="1" x14ac:dyDescent="0.25">
      <c r="A89" s="136">
        <v>82</v>
      </c>
      <c r="B89" s="137"/>
      <c r="C89" s="138"/>
      <c r="D89" s="138"/>
      <c r="E89" s="318"/>
      <c r="F89" s="318"/>
      <c r="G89" s="137"/>
      <c r="H89" s="137"/>
      <c r="I89" s="137"/>
      <c r="J89" s="139"/>
      <c r="K89" s="140"/>
      <c r="L89" s="137"/>
      <c r="M89" s="139"/>
      <c r="N89" s="140"/>
      <c r="O89" s="137"/>
      <c r="P89" s="141" t="str">
        <f t="shared" si="4"/>
        <v/>
      </c>
      <c r="Q89" s="142">
        <f t="shared" si="3"/>
        <v>0</v>
      </c>
    </row>
    <row r="90" spans="1:17" ht="30" customHeight="1" x14ac:dyDescent="0.25">
      <c r="A90" s="136">
        <v>83</v>
      </c>
      <c r="B90" s="137"/>
      <c r="C90" s="138"/>
      <c r="D90" s="138"/>
      <c r="E90" s="318"/>
      <c r="F90" s="318"/>
      <c r="G90" s="137"/>
      <c r="H90" s="137"/>
      <c r="I90" s="137"/>
      <c r="J90" s="139"/>
      <c r="K90" s="140"/>
      <c r="L90" s="137"/>
      <c r="M90" s="139"/>
      <c r="N90" s="140"/>
      <c r="O90" s="137"/>
      <c r="P90" s="141" t="str">
        <f t="shared" si="4"/>
        <v/>
      </c>
      <c r="Q90" s="142">
        <f t="shared" si="3"/>
        <v>0</v>
      </c>
    </row>
    <row r="91" spans="1:17" ht="30" customHeight="1" x14ac:dyDescent="0.25">
      <c r="A91" s="136">
        <v>84</v>
      </c>
      <c r="B91" s="137"/>
      <c r="C91" s="138"/>
      <c r="D91" s="138"/>
      <c r="E91" s="318"/>
      <c r="F91" s="318"/>
      <c r="G91" s="137"/>
      <c r="H91" s="137"/>
      <c r="I91" s="137"/>
      <c r="J91" s="139"/>
      <c r="K91" s="140"/>
      <c r="L91" s="137"/>
      <c r="M91" s="139"/>
      <c r="N91" s="140"/>
      <c r="O91" s="137"/>
      <c r="P91" s="141" t="str">
        <f t="shared" si="4"/>
        <v/>
      </c>
      <c r="Q91" s="142">
        <f t="shared" si="3"/>
        <v>0</v>
      </c>
    </row>
    <row r="92" spans="1:17" ht="30" customHeight="1" x14ac:dyDescent="0.25">
      <c r="A92" s="136">
        <v>85</v>
      </c>
      <c r="B92" s="137"/>
      <c r="C92" s="138"/>
      <c r="D92" s="138"/>
      <c r="E92" s="318"/>
      <c r="F92" s="318"/>
      <c r="G92" s="137"/>
      <c r="H92" s="137"/>
      <c r="I92" s="137"/>
      <c r="J92" s="139"/>
      <c r="K92" s="140"/>
      <c r="L92" s="137"/>
      <c r="M92" s="139"/>
      <c r="N92" s="140"/>
      <c r="O92" s="137"/>
      <c r="P92" s="141" t="str">
        <f t="shared" si="4"/>
        <v/>
      </c>
      <c r="Q92" s="142">
        <f t="shared" si="3"/>
        <v>0</v>
      </c>
    </row>
    <row r="93" spans="1:17" ht="30" customHeight="1" x14ac:dyDescent="0.25">
      <c r="A93" s="136">
        <v>86</v>
      </c>
      <c r="B93" s="137"/>
      <c r="C93" s="138"/>
      <c r="D93" s="138"/>
      <c r="E93" s="318"/>
      <c r="F93" s="318"/>
      <c r="G93" s="137"/>
      <c r="H93" s="137"/>
      <c r="I93" s="137"/>
      <c r="J93" s="139"/>
      <c r="K93" s="140"/>
      <c r="L93" s="137"/>
      <c r="M93" s="139"/>
      <c r="N93" s="140"/>
      <c r="O93" s="137"/>
      <c r="P93" s="141" t="str">
        <f t="shared" si="4"/>
        <v/>
      </c>
      <c r="Q93" s="142">
        <f t="shared" si="3"/>
        <v>0</v>
      </c>
    </row>
    <row r="94" spans="1:17" ht="30" customHeight="1" x14ac:dyDescent="0.25">
      <c r="A94" s="136">
        <v>87</v>
      </c>
      <c r="B94" s="137"/>
      <c r="C94" s="138"/>
      <c r="D94" s="138"/>
      <c r="E94" s="318"/>
      <c r="F94" s="318"/>
      <c r="G94" s="137"/>
      <c r="H94" s="137"/>
      <c r="I94" s="137"/>
      <c r="J94" s="139"/>
      <c r="K94" s="140"/>
      <c r="L94" s="137"/>
      <c r="M94" s="139"/>
      <c r="N94" s="140"/>
      <c r="O94" s="137"/>
      <c r="P94" s="141" t="str">
        <f t="shared" si="4"/>
        <v/>
      </c>
      <c r="Q94" s="142">
        <f t="shared" si="3"/>
        <v>0</v>
      </c>
    </row>
    <row r="95" spans="1:17" ht="30" customHeight="1" x14ac:dyDescent="0.25">
      <c r="A95" s="136">
        <v>88</v>
      </c>
      <c r="B95" s="137"/>
      <c r="C95" s="138"/>
      <c r="D95" s="138"/>
      <c r="E95" s="318"/>
      <c r="F95" s="318"/>
      <c r="G95" s="137"/>
      <c r="H95" s="137"/>
      <c r="I95" s="137"/>
      <c r="J95" s="139"/>
      <c r="K95" s="140"/>
      <c r="L95" s="137"/>
      <c r="M95" s="139"/>
      <c r="N95" s="140"/>
      <c r="O95" s="137"/>
      <c r="P95" s="141" t="str">
        <f t="shared" si="4"/>
        <v/>
      </c>
      <c r="Q95" s="142">
        <f t="shared" si="3"/>
        <v>0</v>
      </c>
    </row>
    <row r="96" spans="1:17" ht="30" customHeight="1" x14ac:dyDescent="0.25">
      <c r="A96" s="136">
        <v>89</v>
      </c>
      <c r="B96" s="137"/>
      <c r="C96" s="138"/>
      <c r="D96" s="138"/>
      <c r="E96" s="318"/>
      <c r="F96" s="318"/>
      <c r="G96" s="137"/>
      <c r="H96" s="137"/>
      <c r="I96" s="137"/>
      <c r="J96" s="139"/>
      <c r="K96" s="140"/>
      <c r="L96" s="137"/>
      <c r="M96" s="139"/>
      <c r="N96" s="140"/>
      <c r="O96" s="137"/>
      <c r="P96" s="141" t="str">
        <f t="shared" si="4"/>
        <v/>
      </c>
      <c r="Q96" s="142">
        <f t="shared" si="3"/>
        <v>0</v>
      </c>
    </row>
    <row r="97" spans="1:17" ht="30" customHeight="1" x14ac:dyDescent="0.25">
      <c r="A97" s="136">
        <v>90</v>
      </c>
      <c r="B97" s="137"/>
      <c r="C97" s="138"/>
      <c r="D97" s="138"/>
      <c r="E97" s="318"/>
      <c r="F97" s="318"/>
      <c r="G97" s="137"/>
      <c r="H97" s="137"/>
      <c r="I97" s="137"/>
      <c r="J97" s="139"/>
      <c r="K97" s="140"/>
      <c r="L97" s="137"/>
      <c r="M97" s="139"/>
      <c r="N97" s="140"/>
      <c r="O97" s="137"/>
      <c r="P97" s="141" t="str">
        <f t="shared" si="4"/>
        <v/>
      </c>
      <c r="Q97" s="142">
        <f t="shared" si="3"/>
        <v>0</v>
      </c>
    </row>
    <row r="98" spans="1:17" ht="30" customHeight="1" x14ac:dyDescent="0.25">
      <c r="A98" s="136">
        <v>91</v>
      </c>
      <c r="B98" s="137"/>
      <c r="C98" s="138"/>
      <c r="D98" s="138"/>
      <c r="E98" s="318"/>
      <c r="F98" s="318"/>
      <c r="G98" s="137"/>
      <c r="H98" s="137"/>
      <c r="I98" s="137"/>
      <c r="J98" s="139"/>
      <c r="K98" s="140"/>
      <c r="L98" s="137"/>
      <c r="M98" s="139"/>
      <c r="N98" s="140"/>
      <c r="O98" s="137"/>
      <c r="P98" s="141" t="str">
        <f t="shared" si="4"/>
        <v/>
      </c>
      <c r="Q98" s="142">
        <f t="shared" si="3"/>
        <v>0</v>
      </c>
    </row>
    <row r="99" spans="1:17" ht="30" customHeight="1" x14ac:dyDescent="0.25">
      <c r="A99" s="136">
        <v>92</v>
      </c>
      <c r="B99" s="137"/>
      <c r="C99" s="138"/>
      <c r="D99" s="138"/>
      <c r="E99" s="318"/>
      <c r="F99" s="318"/>
      <c r="G99" s="137"/>
      <c r="H99" s="137"/>
      <c r="I99" s="137"/>
      <c r="J99" s="139"/>
      <c r="K99" s="140"/>
      <c r="L99" s="137"/>
      <c r="M99" s="139"/>
      <c r="N99" s="140"/>
      <c r="O99" s="137"/>
      <c r="P99" s="141" t="str">
        <f t="shared" si="4"/>
        <v/>
      </c>
      <c r="Q99" s="142">
        <f t="shared" si="3"/>
        <v>0</v>
      </c>
    </row>
    <row r="100" spans="1:17" ht="30" customHeight="1" x14ac:dyDescent="0.25">
      <c r="A100" s="136">
        <v>93</v>
      </c>
      <c r="B100" s="137"/>
      <c r="C100" s="138"/>
      <c r="D100" s="138"/>
      <c r="E100" s="318"/>
      <c r="F100" s="318"/>
      <c r="G100" s="137"/>
      <c r="H100" s="137"/>
      <c r="I100" s="137"/>
      <c r="J100" s="139"/>
      <c r="K100" s="140"/>
      <c r="L100" s="137"/>
      <c r="M100" s="139"/>
      <c r="N100" s="140"/>
      <c r="O100" s="137"/>
      <c r="P100" s="141" t="str">
        <f t="shared" si="4"/>
        <v/>
      </c>
      <c r="Q100" s="142">
        <f t="shared" si="3"/>
        <v>0</v>
      </c>
    </row>
    <row r="101" spans="1:17" ht="30" customHeight="1" x14ac:dyDescent="0.25">
      <c r="A101" s="136">
        <v>94</v>
      </c>
      <c r="B101" s="137"/>
      <c r="C101" s="138"/>
      <c r="D101" s="138"/>
      <c r="E101" s="318"/>
      <c r="F101" s="318"/>
      <c r="G101" s="137"/>
      <c r="H101" s="137"/>
      <c r="I101" s="137"/>
      <c r="J101" s="139"/>
      <c r="K101" s="140"/>
      <c r="L101" s="137"/>
      <c r="M101" s="139"/>
      <c r="N101" s="140"/>
      <c r="O101" s="137"/>
      <c r="P101" s="141" t="str">
        <f t="shared" si="4"/>
        <v/>
      </c>
      <c r="Q101" s="142">
        <f t="shared" si="3"/>
        <v>0</v>
      </c>
    </row>
    <row r="102" spans="1:17" ht="30" customHeight="1" x14ac:dyDescent="0.25">
      <c r="A102" s="136">
        <v>95</v>
      </c>
      <c r="B102" s="137"/>
      <c r="C102" s="138"/>
      <c r="D102" s="138"/>
      <c r="E102" s="318"/>
      <c r="F102" s="318"/>
      <c r="G102" s="137"/>
      <c r="H102" s="137"/>
      <c r="I102" s="137"/>
      <c r="J102" s="139"/>
      <c r="K102" s="140"/>
      <c r="L102" s="137"/>
      <c r="M102" s="139"/>
      <c r="N102" s="140"/>
      <c r="O102" s="137"/>
      <c r="P102" s="141" t="str">
        <f t="shared" si="4"/>
        <v/>
      </c>
      <c r="Q102" s="142">
        <f t="shared" si="3"/>
        <v>0</v>
      </c>
    </row>
    <row r="103" spans="1:17" ht="30" customHeight="1" x14ac:dyDescent="0.25">
      <c r="A103" s="136">
        <v>96</v>
      </c>
      <c r="B103" s="137"/>
      <c r="C103" s="138"/>
      <c r="D103" s="138"/>
      <c r="E103" s="318"/>
      <c r="F103" s="318"/>
      <c r="G103" s="137"/>
      <c r="H103" s="137"/>
      <c r="I103" s="137"/>
      <c r="J103" s="139"/>
      <c r="K103" s="140"/>
      <c r="L103" s="137"/>
      <c r="M103" s="139"/>
      <c r="N103" s="140"/>
      <c r="O103" s="137"/>
      <c r="P103" s="141" t="str">
        <f t="shared" si="4"/>
        <v/>
      </c>
      <c r="Q103" s="142">
        <f t="shared" si="3"/>
        <v>0</v>
      </c>
    </row>
    <row r="104" spans="1:17" ht="30" customHeight="1" x14ac:dyDescent="0.25">
      <c r="A104" s="136">
        <v>97</v>
      </c>
      <c r="B104" s="137"/>
      <c r="C104" s="138"/>
      <c r="D104" s="138"/>
      <c r="E104" s="318"/>
      <c r="F104" s="318"/>
      <c r="G104" s="137"/>
      <c r="H104" s="137"/>
      <c r="I104" s="137"/>
      <c r="J104" s="139"/>
      <c r="K104" s="140"/>
      <c r="L104" s="137"/>
      <c r="M104" s="139"/>
      <c r="N104" s="140"/>
      <c r="O104" s="137"/>
      <c r="P104" s="141" t="str">
        <f t="shared" si="4"/>
        <v/>
      </c>
      <c r="Q104" s="142">
        <f t="shared" si="3"/>
        <v>0</v>
      </c>
    </row>
    <row r="105" spans="1:17" ht="30" customHeight="1" x14ac:dyDescent="0.25">
      <c r="A105" s="136">
        <v>98</v>
      </c>
      <c r="B105" s="137"/>
      <c r="C105" s="138"/>
      <c r="D105" s="138"/>
      <c r="E105" s="318"/>
      <c r="F105" s="318"/>
      <c r="G105" s="137"/>
      <c r="H105" s="137"/>
      <c r="I105" s="137"/>
      <c r="J105" s="139"/>
      <c r="K105" s="140"/>
      <c r="L105" s="137"/>
      <c r="M105" s="139"/>
      <c r="N105" s="140"/>
      <c r="O105" s="137"/>
      <c r="P105" s="141" t="str">
        <f t="shared" si="4"/>
        <v/>
      </c>
      <c r="Q105" s="142">
        <f t="shared" si="3"/>
        <v>0</v>
      </c>
    </row>
    <row r="106" spans="1:17" ht="30" customHeight="1" x14ac:dyDescent="0.25">
      <c r="A106" s="136">
        <v>99</v>
      </c>
      <c r="B106" s="137"/>
      <c r="C106" s="138"/>
      <c r="D106" s="138"/>
      <c r="E106" s="318"/>
      <c r="F106" s="318"/>
      <c r="G106" s="137"/>
      <c r="H106" s="137"/>
      <c r="I106" s="137"/>
      <c r="J106" s="139"/>
      <c r="K106" s="140"/>
      <c r="L106" s="137"/>
      <c r="M106" s="139"/>
      <c r="N106" s="140"/>
      <c r="O106" s="137"/>
      <c r="P106" s="141" t="str">
        <f t="shared" si="4"/>
        <v/>
      </c>
      <c r="Q106" s="142">
        <f t="shared" si="3"/>
        <v>0</v>
      </c>
    </row>
    <row r="107" spans="1:17" ht="30" customHeight="1" x14ac:dyDescent="0.25">
      <c r="A107" s="136">
        <v>100</v>
      </c>
      <c r="B107" s="137"/>
      <c r="C107" s="138"/>
      <c r="D107" s="138"/>
      <c r="E107" s="318"/>
      <c r="F107" s="318"/>
      <c r="G107" s="137"/>
      <c r="H107" s="137"/>
      <c r="I107" s="137"/>
      <c r="J107" s="139"/>
      <c r="K107" s="140"/>
      <c r="L107" s="137"/>
      <c r="M107" s="139"/>
      <c r="N107" s="140"/>
      <c r="O107" s="137"/>
      <c r="P107" s="141" t="str">
        <f t="shared" si="4"/>
        <v/>
      </c>
      <c r="Q107" s="142">
        <f t="shared" si="3"/>
        <v>0</v>
      </c>
    </row>
    <row r="108" spans="1:17" ht="30" customHeight="1" x14ac:dyDescent="0.25">
      <c r="A108" s="136">
        <v>101</v>
      </c>
      <c r="B108" s="137"/>
      <c r="C108" s="138"/>
      <c r="D108" s="138"/>
      <c r="E108" s="318"/>
      <c r="F108" s="318"/>
      <c r="G108" s="137"/>
      <c r="H108" s="137"/>
      <c r="I108" s="137"/>
      <c r="J108" s="139"/>
      <c r="K108" s="140"/>
      <c r="L108" s="137"/>
      <c r="M108" s="139"/>
      <c r="N108" s="140"/>
      <c r="O108" s="137"/>
      <c r="P108" s="141" t="str">
        <f t="shared" si="4"/>
        <v/>
      </c>
      <c r="Q108" s="142">
        <f t="shared" si="3"/>
        <v>0</v>
      </c>
    </row>
    <row r="109" spans="1:17" ht="30" customHeight="1" x14ac:dyDescent="0.25">
      <c r="A109" s="136">
        <v>102</v>
      </c>
      <c r="B109" s="137"/>
      <c r="C109" s="138"/>
      <c r="D109" s="138"/>
      <c r="E109" s="318"/>
      <c r="F109" s="318"/>
      <c r="G109" s="137"/>
      <c r="H109" s="137"/>
      <c r="I109" s="137"/>
      <c r="J109" s="139"/>
      <c r="K109" s="140"/>
      <c r="L109" s="137"/>
      <c r="M109" s="139"/>
      <c r="N109" s="140"/>
      <c r="O109" s="137"/>
      <c r="P109" s="141" t="str">
        <f t="shared" si="4"/>
        <v/>
      </c>
      <c r="Q109" s="142">
        <f t="shared" si="3"/>
        <v>0</v>
      </c>
    </row>
    <row r="110" spans="1:17" ht="30" customHeight="1" x14ac:dyDescent="0.25">
      <c r="A110" s="136">
        <v>103</v>
      </c>
      <c r="B110" s="137"/>
      <c r="C110" s="138"/>
      <c r="D110" s="138"/>
      <c r="E110" s="318"/>
      <c r="F110" s="318"/>
      <c r="G110" s="137"/>
      <c r="H110" s="137"/>
      <c r="I110" s="137"/>
      <c r="J110" s="139"/>
      <c r="K110" s="140"/>
      <c r="L110" s="137"/>
      <c r="M110" s="139"/>
      <c r="N110" s="140"/>
      <c r="O110" s="137"/>
      <c r="P110" s="141" t="str">
        <f t="shared" si="4"/>
        <v/>
      </c>
      <c r="Q110" s="142">
        <f t="shared" si="3"/>
        <v>0</v>
      </c>
    </row>
    <row r="111" spans="1:17" ht="30" customHeight="1" x14ac:dyDescent="0.25">
      <c r="A111" s="136">
        <v>104</v>
      </c>
      <c r="B111" s="137"/>
      <c r="C111" s="138"/>
      <c r="D111" s="138"/>
      <c r="E111" s="318"/>
      <c r="F111" s="318"/>
      <c r="G111" s="137"/>
      <c r="H111" s="137"/>
      <c r="I111" s="137"/>
      <c r="J111" s="139"/>
      <c r="K111" s="140"/>
      <c r="L111" s="137"/>
      <c r="M111" s="139"/>
      <c r="N111" s="140"/>
      <c r="O111" s="137"/>
      <c r="P111" s="141" t="str">
        <f t="shared" si="4"/>
        <v/>
      </c>
      <c r="Q111" s="142">
        <f t="shared" si="3"/>
        <v>0</v>
      </c>
    </row>
    <row r="112" spans="1:17" ht="30" customHeight="1" x14ac:dyDescent="0.25">
      <c r="A112" s="136">
        <v>105</v>
      </c>
      <c r="B112" s="137"/>
      <c r="C112" s="138"/>
      <c r="D112" s="138"/>
      <c r="E112" s="318"/>
      <c r="F112" s="318"/>
      <c r="G112" s="137"/>
      <c r="H112" s="137"/>
      <c r="I112" s="137"/>
      <c r="J112" s="139"/>
      <c r="K112" s="140"/>
      <c r="L112" s="137"/>
      <c r="M112" s="139"/>
      <c r="N112" s="140"/>
      <c r="O112" s="137"/>
      <c r="P112" s="141" t="str">
        <f t="shared" si="4"/>
        <v/>
      </c>
      <c r="Q112" s="142">
        <f t="shared" si="3"/>
        <v>0</v>
      </c>
    </row>
    <row r="113" spans="1:17" ht="30" customHeight="1" x14ac:dyDescent="0.25">
      <c r="A113" s="136">
        <v>106</v>
      </c>
      <c r="B113" s="137"/>
      <c r="C113" s="138"/>
      <c r="D113" s="138"/>
      <c r="E113" s="318"/>
      <c r="F113" s="318"/>
      <c r="G113" s="137"/>
      <c r="H113" s="137"/>
      <c r="I113" s="137"/>
      <c r="J113" s="139"/>
      <c r="K113" s="140"/>
      <c r="L113" s="137"/>
      <c r="M113" s="139"/>
      <c r="N113" s="140"/>
      <c r="O113" s="137"/>
      <c r="P113" s="141" t="str">
        <f t="shared" si="4"/>
        <v/>
      </c>
      <c r="Q113" s="142">
        <f t="shared" si="3"/>
        <v>0</v>
      </c>
    </row>
    <row r="114" spans="1:17" ht="30" customHeight="1" x14ac:dyDescent="0.25">
      <c r="A114" s="136">
        <v>107</v>
      </c>
      <c r="B114" s="137"/>
      <c r="C114" s="138"/>
      <c r="D114" s="138"/>
      <c r="E114" s="318"/>
      <c r="F114" s="318"/>
      <c r="G114" s="137"/>
      <c r="H114" s="137"/>
      <c r="I114" s="137"/>
      <c r="J114" s="139"/>
      <c r="K114" s="140"/>
      <c r="L114" s="137"/>
      <c r="M114" s="139"/>
      <c r="N114" s="140"/>
      <c r="O114" s="137"/>
      <c r="P114" s="141" t="str">
        <f t="shared" si="4"/>
        <v/>
      </c>
      <c r="Q114" s="142">
        <f t="shared" si="3"/>
        <v>0</v>
      </c>
    </row>
    <row r="115" spans="1:17" ht="30" customHeight="1" x14ac:dyDescent="0.25">
      <c r="A115" s="136">
        <v>108</v>
      </c>
      <c r="B115" s="137"/>
      <c r="C115" s="138"/>
      <c r="D115" s="138"/>
      <c r="E115" s="318"/>
      <c r="F115" s="318"/>
      <c r="G115" s="137"/>
      <c r="H115" s="137"/>
      <c r="I115" s="137"/>
      <c r="J115" s="139"/>
      <c r="K115" s="140"/>
      <c r="L115" s="137"/>
      <c r="M115" s="139"/>
      <c r="N115" s="140"/>
      <c r="O115" s="137"/>
      <c r="P115" s="141" t="str">
        <f t="shared" si="4"/>
        <v/>
      </c>
      <c r="Q115" s="142">
        <f t="shared" si="3"/>
        <v>0</v>
      </c>
    </row>
    <row r="116" spans="1:17" ht="30" customHeight="1" x14ac:dyDescent="0.25">
      <c r="A116" s="136">
        <v>109</v>
      </c>
      <c r="B116" s="137"/>
      <c r="C116" s="138"/>
      <c r="D116" s="138"/>
      <c r="E116" s="318"/>
      <c r="F116" s="318"/>
      <c r="G116" s="137"/>
      <c r="H116" s="137"/>
      <c r="I116" s="137"/>
      <c r="J116" s="139"/>
      <c r="K116" s="140"/>
      <c r="L116" s="137"/>
      <c r="M116" s="139"/>
      <c r="N116" s="140"/>
      <c r="O116" s="137"/>
      <c r="P116" s="141" t="str">
        <f t="shared" si="4"/>
        <v/>
      </c>
      <c r="Q116" s="142">
        <f t="shared" si="3"/>
        <v>0</v>
      </c>
    </row>
    <row r="117" spans="1:17" ht="30" customHeight="1" x14ac:dyDescent="0.25">
      <c r="A117" s="136">
        <v>110</v>
      </c>
      <c r="B117" s="137"/>
      <c r="C117" s="138"/>
      <c r="D117" s="138"/>
      <c r="E117" s="318"/>
      <c r="F117" s="318"/>
      <c r="G117" s="137"/>
      <c r="H117" s="137"/>
      <c r="I117" s="137"/>
      <c r="J117" s="139"/>
      <c r="K117" s="140"/>
      <c r="L117" s="137"/>
      <c r="M117" s="139"/>
      <c r="N117" s="140"/>
      <c r="O117" s="137"/>
      <c r="P117" s="141" t="str">
        <f t="shared" si="4"/>
        <v/>
      </c>
      <c r="Q117" s="142">
        <f t="shared" si="3"/>
        <v>0</v>
      </c>
    </row>
    <row r="118" spans="1:17" ht="30" customHeight="1" x14ac:dyDescent="0.25">
      <c r="A118" s="136">
        <v>111</v>
      </c>
      <c r="B118" s="137"/>
      <c r="C118" s="138"/>
      <c r="D118" s="138"/>
      <c r="E118" s="318"/>
      <c r="F118" s="318"/>
      <c r="G118" s="137"/>
      <c r="H118" s="137"/>
      <c r="I118" s="137"/>
      <c r="J118" s="139"/>
      <c r="K118" s="140"/>
      <c r="L118" s="137"/>
      <c r="M118" s="139"/>
      <c r="N118" s="140"/>
      <c r="O118" s="137"/>
      <c r="P118" s="141" t="str">
        <f t="shared" si="4"/>
        <v/>
      </c>
      <c r="Q118" s="142">
        <f t="shared" si="3"/>
        <v>0</v>
      </c>
    </row>
    <row r="119" spans="1:17" ht="30" customHeight="1" x14ac:dyDescent="0.25">
      <c r="A119" s="136">
        <v>112</v>
      </c>
      <c r="B119" s="137"/>
      <c r="C119" s="138"/>
      <c r="D119" s="138"/>
      <c r="E119" s="318"/>
      <c r="F119" s="318"/>
      <c r="G119" s="137"/>
      <c r="H119" s="137"/>
      <c r="I119" s="137"/>
      <c r="J119" s="139"/>
      <c r="K119" s="140"/>
      <c r="L119" s="137"/>
      <c r="M119" s="139"/>
      <c r="N119" s="140"/>
      <c r="O119" s="137"/>
      <c r="P119" s="141" t="str">
        <f t="shared" si="4"/>
        <v/>
      </c>
      <c r="Q119" s="142">
        <f t="shared" si="3"/>
        <v>0</v>
      </c>
    </row>
    <row r="120" spans="1:17" ht="30" customHeight="1" x14ac:dyDescent="0.25">
      <c r="A120" s="136">
        <v>113</v>
      </c>
      <c r="B120" s="137"/>
      <c r="C120" s="138"/>
      <c r="D120" s="138"/>
      <c r="E120" s="318"/>
      <c r="F120" s="318"/>
      <c r="G120" s="137"/>
      <c r="H120" s="137"/>
      <c r="I120" s="137"/>
      <c r="J120" s="139"/>
      <c r="K120" s="140"/>
      <c r="L120" s="137"/>
      <c r="M120" s="139"/>
      <c r="N120" s="140"/>
      <c r="O120" s="137"/>
      <c r="P120" s="141" t="str">
        <f t="shared" si="4"/>
        <v/>
      </c>
      <c r="Q120" s="142">
        <f t="shared" si="3"/>
        <v>0</v>
      </c>
    </row>
    <row r="121" spans="1:17" ht="30" customHeight="1" x14ac:dyDescent="0.25">
      <c r="A121" s="136">
        <v>114</v>
      </c>
      <c r="B121" s="137"/>
      <c r="C121" s="138"/>
      <c r="D121" s="138"/>
      <c r="E121" s="318"/>
      <c r="F121" s="318"/>
      <c r="G121" s="137"/>
      <c r="H121" s="137"/>
      <c r="I121" s="137"/>
      <c r="J121" s="139"/>
      <c r="K121" s="140"/>
      <c r="L121" s="137"/>
      <c r="M121" s="139"/>
      <c r="N121" s="140"/>
      <c r="O121" s="137"/>
      <c r="P121" s="141" t="str">
        <f t="shared" si="4"/>
        <v/>
      </c>
      <c r="Q121" s="142">
        <f t="shared" si="3"/>
        <v>0</v>
      </c>
    </row>
    <row r="122" spans="1:17" ht="30" customHeight="1" x14ac:dyDescent="0.25">
      <c r="A122" s="136">
        <v>115</v>
      </c>
      <c r="B122" s="137"/>
      <c r="C122" s="138"/>
      <c r="D122" s="138"/>
      <c r="E122" s="318"/>
      <c r="F122" s="318"/>
      <c r="G122" s="137"/>
      <c r="H122" s="137"/>
      <c r="I122" s="137"/>
      <c r="J122" s="139"/>
      <c r="K122" s="140"/>
      <c r="L122" s="137"/>
      <c r="M122" s="139"/>
      <c r="N122" s="140"/>
      <c r="O122" s="137"/>
      <c r="P122" s="141" t="str">
        <f t="shared" si="4"/>
        <v/>
      </c>
      <c r="Q122" s="142">
        <f t="shared" si="3"/>
        <v>0</v>
      </c>
    </row>
    <row r="123" spans="1:17" ht="30" customHeight="1" x14ac:dyDescent="0.25">
      <c r="A123" s="136">
        <v>116</v>
      </c>
      <c r="B123" s="137"/>
      <c r="C123" s="138"/>
      <c r="D123" s="138"/>
      <c r="E123" s="318"/>
      <c r="F123" s="318"/>
      <c r="G123" s="137"/>
      <c r="H123" s="137"/>
      <c r="I123" s="137"/>
      <c r="J123" s="139"/>
      <c r="K123" s="140"/>
      <c r="L123" s="137"/>
      <c r="M123" s="139"/>
      <c r="N123" s="140"/>
      <c r="O123" s="137"/>
      <c r="P123" s="141" t="str">
        <f t="shared" si="4"/>
        <v/>
      </c>
      <c r="Q123" s="142">
        <f t="shared" si="3"/>
        <v>0</v>
      </c>
    </row>
    <row r="124" spans="1:17" ht="30" customHeight="1" x14ac:dyDescent="0.25">
      <c r="A124" s="136">
        <v>117</v>
      </c>
      <c r="B124" s="137"/>
      <c r="C124" s="138"/>
      <c r="D124" s="138"/>
      <c r="E124" s="318"/>
      <c r="F124" s="318"/>
      <c r="G124" s="137"/>
      <c r="H124" s="137"/>
      <c r="I124" s="137"/>
      <c r="J124" s="139"/>
      <c r="K124" s="140"/>
      <c r="L124" s="137"/>
      <c r="M124" s="139"/>
      <c r="N124" s="140"/>
      <c r="O124" s="137"/>
      <c r="P124" s="141" t="str">
        <f t="shared" si="4"/>
        <v/>
      </c>
      <c r="Q124" s="142">
        <f t="shared" si="3"/>
        <v>0</v>
      </c>
    </row>
    <row r="125" spans="1:17" ht="30" customHeight="1" x14ac:dyDescent="0.25">
      <c r="A125" s="136">
        <v>118</v>
      </c>
      <c r="B125" s="137"/>
      <c r="C125" s="138"/>
      <c r="D125" s="138"/>
      <c r="E125" s="318"/>
      <c r="F125" s="318"/>
      <c r="G125" s="137"/>
      <c r="H125" s="137"/>
      <c r="I125" s="137"/>
      <c r="J125" s="139"/>
      <c r="K125" s="140"/>
      <c r="L125" s="137"/>
      <c r="M125" s="139"/>
      <c r="N125" s="140"/>
      <c r="O125" s="137"/>
      <c r="P125" s="141" t="str">
        <f t="shared" si="4"/>
        <v/>
      </c>
      <c r="Q125" s="142">
        <f t="shared" si="3"/>
        <v>0</v>
      </c>
    </row>
    <row r="126" spans="1:17" ht="30" customHeight="1" x14ac:dyDescent="0.25">
      <c r="A126" s="136">
        <v>119</v>
      </c>
      <c r="B126" s="137"/>
      <c r="C126" s="138"/>
      <c r="D126" s="138"/>
      <c r="E126" s="318"/>
      <c r="F126" s="318"/>
      <c r="G126" s="137"/>
      <c r="H126" s="137"/>
      <c r="I126" s="137"/>
      <c r="J126" s="139"/>
      <c r="K126" s="140"/>
      <c r="L126" s="137"/>
      <c r="M126" s="139"/>
      <c r="N126" s="140"/>
      <c r="O126" s="137"/>
      <c r="P126" s="141" t="str">
        <f t="shared" si="4"/>
        <v/>
      </c>
      <c r="Q126" s="142">
        <f t="shared" si="3"/>
        <v>0</v>
      </c>
    </row>
    <row r="127" spans="1:17" ht="30" customHeight="1" x14ac:dyDescent="0.25">
      <c r="A127" s="136">
        <v>120</v>
      </c>
      <c r="B127" s="137"/>
      <c r="C127" s="138"/>
      <c r="D127" s="138"/>
      <c r="E127" s="318"/>
      <c r="F127" s="318"/>
      <c r="G127" s="137"/>
      <c r="H127" s="137"/>
      <c r="I127" s="137"/>
      <c r="J127" s="139"/>
      <c r="K127" s="140"/>
      <c r="L127" s="137"/>
      <c r="M127" s="139"/>
      <c r="N127" s="140"/>
      <c r="O127" s="137"/>
      <c r="P127" s="141" t="str">
        <f t="shared" si="4"/>
        <v/>
      </c>
      <c r="Q127" s="142">
        <f t="shared" si="3"/>
        <v>0</v>
      </c>
    </row>
    <row r="128" spans="1:17" ht="30" customHeight="1" x14ac:dyDescent="0.25">
      <c r="A128" s="136">
        <v>121</v>
      </c>
      <c r="B128" s="137"/>
      <c r="C128" s="138"/>
      <c r="D128" s="138"/>
      <c r="E128" s="318"/>
      <c r="F128" s="318"/>
      <c r="G128" s="137"/>
      <c r="H128" s="137"/>
      <c r="I128" s="137"/>
      <c r="J128" s="139"/>
      <c r="K128" s="140"/>
      <c r="L128" s="137"/>
      <c r="M128" s="139"/>
      <c r="N128" s="140"/>
      <c r="O128" s="137"/>
      <c r="P128" s="141" t="str">
        <f t="shared" si="4"/>
        <v/>
      </c>
      <c r="Q128" s="142">
        <f t="shared" si="3"/>
        <v>0</v>
      </c>
    </row>
    <row r="129" spans="1:17" ht="30" customHeight="1" x14ac:dyDescent="0.25">
      <c r="A129" s="136">
        <v>122</v>
      </c>
      <c r="B129" s="137"/>
      <c r="C129" s="138"/>
      <c r="D129" s="138"/>
      <c r="E129" s="318"/>
      <c r="F129" s="318"/>
      <c r="G129" s="137"/>
      <c r="H129" s="137"/>
      <c r="I129" s="137"/>
      <c r="J129" s="139"/>
      <c r="K129" s="140"/>
      <c r="L129" s="137"/>
      <c r="M129" s="139"/>
      <c r="N129" s="140"/>
      <c r="O129" s="137"/>
      <c r="P129" s="141" t="str">
        <f t="shared" si="4"/>
        <v/>
      </c>
      <c r="Q129" s="142">
        <f t="shared" si="3"/>
        <v>0</v>
      </c>
    </row>
    <row r="130" spans="1:17" ht="30" customHeight="1" x14ac:dyDescent="0.25">
      <c r="A130" s="136">
        <v>123</v>
      </c>
      <c r="B130" s="137"/>
      <c r="C130" s="138"/>
      <c r="D130" s="138"/>
      <c r="E130" s="318"/>
      <c r="F130" s="318"/>
      <c r="G130" s="137"/>
      <c r="H130" s="137"/>
      <c r="I130" s="137"/>
      <c r="J130" s="139"/>
      <c r="K130" s="140"/>
      <c r="L130" s="137"/>
      <c r="M130" s="139"/>
      <c r="N130" s="140"/>
      <c r="O130" s="137"/>
      <c r="P130" s="141" t="str">
        <f t="shared" si="4"/>
        <v/>
      </c>
      <c r="Q130" s="142">
        <f t="shared" si="3"/>
        <v>0</v>
      </c>
    </row>
    <row r="131" spans="1:17" ht="30" customHeight="1" x14ac:dyDescent="0.25">
      <c r="A131" s="136">
        <v>124</v>
      </c>
      <c r="B131" s="137"/>
      <c r="C131" s="138"/>
      <c r="D131" s="138"/>
      <c r="E131" s="318"/>
      <c r="F131" s="318"/>
      <c r="G131" s="137"/>
      <c r="H131" s="137"/>
      <c r="I131" s="137"/>
      <c r="J131" s="139"/>
      <c r="K131" s="140"/>
      <c r="L131" s="137"/>
      <c r="M131" s="139"/>
      <c r="N131" s="140"/>
      <c r="O131" s="137"/>
      <c r="P131" s="141" t="str">
        <f t="shared" si="4"/>
        <v/>
      </c>
      <c r="Q131" s="142">
        <f t="shared" si="3"/>
        <v>0</v>
      </c>
    </row>
    <row r="132" spans="1:17" ht="30" customHeight="1" x14ac:dyDescent="0.25">
      <c r="A132" s="136">
        <v>125</v>
      </c>
      <c r="B132" s="137"/>
      <c r="C132" s="138"/>
      <c r="D132" s="138"/>
      <c r="E132" s="318"/>
      <c r="F132" s="318"/>
      <c r="G132" s="137"/>
      <c r="H132" s="137"/>
      <c r="I132" s="137"/>
      <c r="J132" s="139"/>
      <c r="K132" s="140"/>
      <c r="L132" s="137"/>
      <c r="M132" s="139"/>
      <c r="N132" s="140"/>
      <c r="O132" s="137"/>
      <c r="P132" s="141" t="str">
        <f t="shared" si="4"/>
        <v/>
      </c>
      <c r="Q132" s="142">
        <f t="shared" si="3"/>
        <v>0</v>
      </c>
    </row>
    <row r="133" spans="1:17" ht="30" customHeight="1" x14ac:dyDescent="0.25">
      <c r="A133" s="136">
        <v>126</v>
      </c>
      <c r="B133" s="137"/>
      <c r="C133" s="138"/>
      <c r="D133" s="138"/>
      <c r="E133" s="318"/>
      <c r="F133" s="318"/>
      <c r="G133" s="137"/>
      <c r="H133" s="137"/>
      <c r="I133" s="137"/>
      <c r="J133" s="139"/>
      <c r="K133" s="140"/>
      <c r="L133" s="137"/>
      <c r="M133" s="139"/>
      <c r="N133" s="140"/>
      <c r="O133" s="137"/>
      <c r="P133" s="141" t="str">
        <f t="shared" si="4"/>
        <v/>
      </c>
      <c r="Q133" s="142">
        <f t="shared" si="3"/>
        <v>0</v>
      </c>
    </row>
    <row r="134" spans="1:17" ht="30" customHeight="1" x14ac:dyDescent="0.25">
      <c r="A134" s="136">
        <v>127</v>
      </c>
      <c r="B134" s="137"/>
      <c r="C134" s="138"/>
      <c r="D134" s="138"/>
      <c r="E134" s="318"/>
      <c r="F134" s="318"/>
      <c r="G134" s="137"/>
      <c r="H134" s="137"/>
      <c r="I134" s="137"/>
      <c r="J134" s="139"/>
      <c r="K134" s="140"/>
      <c r="L134" s="137"/>
      <c r="M134" s="139"/>
      <c r="N134" s="140"/>
      <c r="O134" s="137"/>
      <c r="P134" s="141" t="str">
        <f t="shared" si="4"/>
        <v/>
      </c>
      <c r="Q134" s="142">
        <f t="shared" si="3"/>
        <v>0</v>
      </c>
    </row>
    <row r="135" spans="1:17" ht="30" customHeight="1" x14ac:dyDescent="0.25">
      <c r="A135" s="136">
        <v>128</v>
      </c>
      <c r="B135" s="137"/>
      <c r="C135" s="138"/>
      <c r="D135" s="138"/>
      <c r="E135" s="318"/>
      <c r="F135" s="318"/>
      <c r="G135" s="137"/>
      <c r="H135" s="137"/>
      <c r="I135" s="137"/>
      <c r="J135" s="139"/>
      <c r="K135" s="140"/>
      <c r="L135" s="137"/>
      <c r="M135" s="139"/>
      <c r="N135" s="140"/>
      <c r="O135" s="137"/>
      <c r="P135" s="141" t="str">
        <f t="shared" si="4"/>
        <v/>
      </c>
      <c r="Q135" s="142">
        <f t="shared" si="3"/>
        <v>0</v>
      </c>
    </row>
    <row r="136" spans="1:17" ht="30" customHeight="1" x14ac:dyDescent="0.25">
      <c r="A136" s="136">
        <v>129</v>
      </c>
      <c r="B136" s="137"/>
      <c r="C136" s="138"/>
      <c r="D136" s="138"/>
      <c r="E136" s="318"/>
      <c r="F136" s="318"/>
      <c r="G136" s="137"/>
      <c r="H136" s="137"/>
      <c r="I136" s="137"/>
      <c r="J136" s="139"/>
      <c r="K136" s="140"/>
      <c r="L136" s="137"/>
      <c r="M136" s="139"/>
      <c r="N136" s="140"/>
      <c r="O136" s="137"/>
      <c r="P136" s="141" t="str">
        <f t="shared" si="4"/>
        <v/>
      </c>
      <c r="Q136" s="142">
        <f t="shared" ref="Q136:Q199" si="5">K136*L136</f>
        <v>0</v>
      </c>
    </row>
    <row r="137" spans="1:17" ht="30" customHeight="1" x14ac:dyDescent="0.25">
      <c r="A137" s="136">
        <v>130</v>
      </c>
      <c r="B137" s="137"/>
      <c r="C137" s="138"/>
      <c r="D137" s="138"/>
      <c r="E137" s="318"/>
      <c r="F137" s="318"/>
      <c r="G137" s="137"/>
      <c r="H137" s="137"/>
      <c r="I137" s="137"/>
      <c r="J137" s="139"/>
      <c r="K137" s="140"/>
      <c r="L137" s="137"/>
      <c r="M137" s="139"/>
      <c r="N137" s="140"/>
      <c r="O137" s="137"/>
      <c r="P137" s="141" t="str">
        <f t="shared" ref="P137:P200" si="6">IF(OR(N137="",O137=""),"",N137*O137)</f>
        <v/>
      </c>
      <c r="Q137" s="142">
        <f t="shared" si="5"/>
        <v>0</v>
      </c>
    </row>
    <row r="138" spans="1:17" ht="30" customHeight="1" x14ac:dyDescent="0.25">
      <c r="A138" s="136">
        <v>131</v>
      </c>
      <c r="B138" s="137"/>
      <c r="C138" s="138"/>
      <c r="D138" s="138"/>
      <c r="E138" s="318"/>
      <c r="F138" s="318"/>
      <c r="G138" s="137"/>
      <c r="H138" s="137"/>
      <c r="I138" s="137"/>
      <c r="J138" s="139"/>
      <c r="K138" s="140"/>
      <c r="L138" s="137"/>
      <c r="M138" s="139"/>
      <c r="N138" s="140"/>
      <c r="O138" s="137"/>
      <c r="P138" s="141" t="str">
        <f t="shared" si="6"/>
        <v/>
      </c>
      <c r="Q138" s="142">
        <f t="shared" si="5"/>
        <v>0</v>
      </c>
    </row>
    <row r="139" spans="1:17" ht="30" customHeight="1" x14ac:dyDescent="0.25">
      <c r="A139" s="136">
        <v>132</v>
      </c>
      <c r="B139" s="137"/>
      <c r="C139" s="138"/>
      <c r="D139" s="138"/>
      <c r="E139" s="318"/>
      <c r="F139" s="318"/>
      <c r="G139" s="137"/>
      <c r="H139" s="137"/>
      <c r="I139" s="137"/>
      <c r="J139" s="139"/>
      <c r="K139" s="140"/>
      <c r="L139" s="137"/>
      <c r="M139" s="139"/>
      <c r="N139" s="140"/>
      <c r="O139" s="137"/>
      <c r="P139" s="141" t="str">
        <f t="shared" si="6"/>
        <v/>
      </c>
      <c r="Q139" s="142">
        <f t="shared" si="5"/>
        <v>0</v>
      </c>
    </row>
    <row r="140" spans="1:17" ht="30" customHeight="1" x14ac:dyDescent="0.25">
      <c r="A140" s="136">
        <v>133</v>
      </c>
      <c r="B140" s="137"/>
      <c r="C140" s="138"/>
      <c r="D140" s="138"/>
      <c r="E140" s="318"/>
      <c r="F140" s="318"/>
      <c r="G140" s="137"/>
      <c r="H140" s="137"/>
      <c r="I140" s="137"/>
      <c r="J140" s="139"/>
      <c r="K140" s="140"/>
      <c r="L140" s="137"/>
      <c r="M140" s="139"/>
      <c r="N140" s="140"/>
      <c r="O140" s="137"/>
      <c r="P140" s="141" t="str">
        <f t="shared" si="6"/>
        <v/>
      </c>
      <c r="Q140" s="142">
        <f t="shared" si="5"/>
        <v>0</v>
      </c>
    </row>
    <row r="141" spans="1:17" ht="30" customHeight="1" x14ac:dyDescent="0.25">
      <c r="A141" s="136">
        <v>134</v>
      </c>
      <c r="B141" s="137"/>
      <c r="C141" s="138"/>
      <c r="D141" s="138"/>
      <c r="E141" s="318"/>
      <c r="F141" s="318"/>
      <c r="G141" s="137"/>
      <c r="H141" s="137"/>
      <c r="I141" s="137"/>
      <c r="J141" s="139"/>
      <c r="K141" s="140"/>
      <c r="L141" s="137"/>
      <c r="M141" s="139"/>
      <c r="N141" s="140"/>
      <c r="O141" s="137"/>
      <c r="P141" s="141" t="str">
        <f t="shared" si="6"/>
        <v/>
      </c>
      <c r="Q141" s="142">
        <f t="shared" si="5"/>
        <v>0</v>
      </c>
    </row>
    <row r="142" spans="1:17" ht="30" customHeight="1" x14ac:dyDescent="0.25">
      <c r="A142" s="136">
        <v>135</v>
      </c>
      <c r="B142" s="137"/>
      <c r="C142" s="138"/>
      <c r="D142" s="138"/>
      <c r="E142" s="318"/>
      <c r="F142" s="318"/>
      <c r="G142" s="137"/>
      <c r="H142" s="137"/>
      <c r="I142" s="137"/>
      <c r="J142" s="139"/>
      <c r="K142" s="140"/>
      <c r="L142" s="137"/>
      <c r="M142" s="139"/>
      <c r="N142" s="140"/>
      <c r="O142" s="137"/>
      <c r="P142" s="141" t="str">
        <f t="shared" si="6"/>
        <v/>
      </c>
      <c r="Q142" s="142">
        <f t="shared" si="5"/>
        <v>0</v>
      </c>
    </row>
    <row r="143" spans="1:17" ht="30" customHeight="1" x14ac:dyDescent="0.25">
      <c r="A143" s="136">
        <v>136</v>
      </c>
      <c r="B143" s="137"/>
      <c r="C143" s="138"/>
      <c r="D143" s="138"/>
      <c r="E143" s="318"/>
      <c r="F143" s="318"/>
      <c r="G143" s="137"/>
      <c r="H143" s="137"/>
      <c r="I143" s="137"/>
      <c r="J143" s="139"/>
      <c r="K143" s="140"/>
      <c r="L143" s="137"/>
      <c r="M143" s="139"/>
      <c r="N143" s="140"/>
      <c r="O143" s="137"/>
      <c r="P143" s="141" t="str">
        <f t="shared" si="6"/>
        <v/>
      </c>
      <c r="Q143" s="142">
        <f t="shared" si="5"/>
        <v>0</v>
      </c>
    </row>
    <row r="144" spans="1:17" ht="30" customHeight="1" x14ac:dyDescent="0.25">
      <c r="A144" s="136">
        <v>137</v>
      </c>
      <c r="B144" s="137"/>
      <c r="C144" s="138"/>
      <c r="D144" s="138"/>
      <c r="E144" s="318"/>
      <c r="F144" s="318"/>
      <c r="G144" s="137"/>
      <c r="H144" s="137"/>
      <c r="I144" s="137"/>
      <c r="J144" s="139"/>
      <c r="K144" s="140"/>
      <c r="L144" s="137"/>
      <c r="M144" s="139"/>
      <c r="N144" s="140"/>
      <c r="O144" s="137"/>
      <c r="P144" s="141" t="str">
        <f t="shared" si="6"/>
        <v/>
      </c>
      <c r="Q144" s="142">
        <f t="shared" si="5"/>
        <v>0</v>
      </c>
    </row>
    <row r="145" spans="1:17" ht="30" customHeight="1" x14ac:dyDescent="0.25">
      <c r="A145" s="136">
        <v>138</v>
      </c>
      <c r="B145" s="137"/>
      <c r="C145" s="138"/>
      <c r="D145" s="138"/>
      <c r="E145" s="318"/>
      <c r="F145" s="318"/>
      <c r="G145" s="137"/>
      <c r="H145" s="137"/>
      <c r="I145" s="137"/>
      <c r="J145" s="139"/>
      <c r="K145" s="140"/>
      <c r="L145" s="137"/>
      <c r="M145" s="139"/>
      <c r="N145" s="140"/>
      <c r="O145" s="137"/>
      <c r="P145" s="141" t="str">
        <f t="shared" si="6"/>
        <v/>
      </c>
      <c r="Q145" s="142">
        <f t="shared" si="5"/>
        <v>0</v>
      </c>
    </row>
    <row r="146" spans="1:17" ht="30" customHeight="1" x14ac:dyDescent="0.25">
      <c r="A146" s="136">
        <v>139</v>
      </c>
      <c r="B146" s="137"/>
      <c r="C146" s="138"/>
      <c r="D146" s="138"/>
      <c r="E146" s="318"/>
      <c r="F146" s="318"/>
      <c r="G146" s="137"/>
      <c r="H146" s="137"/>
      <c r="I146" s="137"/>
      <c r="J146" s="139"/>
      <c r="K146" s="140"/>
      <c r="L146" s="137"/>
      <c r="M146" s="139"/>
      <c r="N146" s="140"/>
      <c r="O146" s="137"/>
      <c r="P146" s="141" t="str">
        <f t="shared" si="6"/>
        <v/>
      </c>
      <c r="Q146" s="142">
        <f t="shared" si="5"/>
        <v>0</v>
      </c>
    </row>
    <row r="147" spans="1:17" ht="30" customHeight="1" x14ac:dyDescent="0.25">
      <c r="A147" s="136">
        <v>140</v>
      </c>
      <c r="B147" s="137"/>
      <c r="C147" s="138"/>
      <c r="D147" s="138"/>
      <c r="E147" s="318"/>
      <c r="F147" s="318"/>
      <c r="G147" s="137"/>
      <c r="H147" s="137"/>
      <c r="I147" s="137"/>
      <c r="J147" s="139"/>
      <c r="K147" s="140"/>
      <c r="L147" s="137"/>
      <c r="M147" s="139"/>
      <c r="N147" s="140"/>
      <c r="O147" s="137"/>
      <c r="P147" s="141" t="str">
        <f t="shared" si="6"/>
        <v/>
      </c>
      <c r="Q147" s="142">
        <f t="shared" si="5"/>
        <v>0</v>
      </c>
    </row>
    <row r="148" spans="1:17" ht="30" customHeight="1" x14ac:dyDescent="0.25">
      <c r="A148" s="136">
        <v>141</v>
      </c>
      <c r="B148" s="137"/>
      <c r="C148" s="138"/>
      <c r="D148" s="138"/>
      <c r="E148" s="318"/>
      <c r="F148" s="318"/>
      <c r="G148" s="137"/>
      <c r="H148" s="137"/>
      <c r="I148" s="137"/>
      <c r="J148" s="139"/>
      <c r="K148" s="140"/>
      <c r="L148" s="137"/>
      <c r="M148" s="139"/>
      <c r="N148" s="140"/>
      <c r="O148" s="137"/>
      <c r="P148" s="141" t="str">
        <f t="shared" si="6"/>
        <v/>
      </c>
      <c r="Q148" s="142">
        <f t="shared" si="5"/>
        <v>0</v>
      </c>
    </row>
    <row r="149" spans="1:17" ht="30" customHeight="1" x14ac:dyDescent="0.25">
      <c r="A149" s="136">
        <v>142</v>
      </c>
      <c r="B149" s="137"/>
      <c r="C149" s="138"/>
      <c r="D149" s="138"/>
      <c r="E149" s="318"/>
      <c r="F149" s="318"/>
      <c r="G149" s="137"/>
      <c r="H149" s="137"/>
      <c r="I149" s="137"/>
      <c r="J149" s="139"/>
      <c r="K149" s="140"/>
      <c r="L149" s="137"/>
      <c r="M149" s="139"/>
      <c r="N149" s="140"/>
      <c r="O149" s="137"/>
      <c r="P149" s="141" t="str">
        <f t="shared" si="6"/>
        <v/>
      </c>
      <c r="Q149" s="142">
        <f t="shared" si="5"/>
        <v>0</v>
      </c>
    </row>
    <row r="150" spans="1:17" ht="30" customHeight="1" x14ac:dyDescent="0.25">
      <c r="A150" s="136">
        <v>143</v>
      </c>
      <c r="B150" s="137"/>
      <c r="C150" s="138"/>
      <c r="D150" s="138"/>
      <c r="E150" s="318"/>
      <c r="F150" s="318"/>
      <c r="G150" s="137"/>
      <c r="H150" s="137"/>
      <c r="I150" s="137"/>
      <c r="J150" s="139"/>
      <c r="K150" s="140"/>
      <c r="L150" s="137"/>
      <c r="M150" s="139"/>
      <c r="N150" s="140"/>
      <c r="O150" s="137"/>
      <c r="P150" s="141" t="str">
        <f t="shared" si="6"/>
        <v/>
      </c>
      <c r="Q150" s="142">
        <f t="shared" si="5"/>
        <v>0</v>
      </c>
    </row>
    <row r="151" spans="1:17" ht="30" customHeight="1" x14ac:dyDescent="0.25">
      <c r="A151" s="136">
        <v>144</v>
      </c>
      <c r="B151" s="137"/>
      <c r="C151" s="138"/>
      <c r="D151" s="138"/>
      <c r="E151" s="318"/>
      <c r="F151" s="318"/>
      <c r="G151" s="137"/>
      <c r="H151" s="137"/>
      <c r="I151" s="137"/>
      <c r="J151" s="139"/>
      <c r="K151" s="140"/>
      <c r="L151" s="137"/>
      <c r="M151" s="139"/>
      <c r="N151" s="140"/>
      <c r="O151" s="137"/>
      <c r="P151" s="141" t="str">
        <f t="shared" si="6"/>
        <v/>
      </c>
      <c r="Q151" s="142">
        <f t="shared" si="5"/>
        <v>0</v>
      </c>
    </row>
    <row r="152" spans="1:17" ht="30" customHeight="1" x14ac:dyDescent="0.25">
      <c r="A152" s="136">
        <v>145</v>
      </c>
      <c r="B152" s="137"/>
      <c r="C152" s="138"/>
      <c r="D152" s="138"/>
      <c r="E152" s="318"/>
      <c r="F152" s="318"/>
      <c r="G152" s="137"/>
      <c r="H152" s="137"/>
      <c r="I152" s="137"/>
      <c r="J152" s="139"/>
      <c r="K152" s="140"/>
      <c r="L152" s="137"/>
      <c r="M152" s="139"/>
      <c r="N152" s="140"/>
      <c r="O152" s="137"/>
      <c r="P152" s="141" t="str">
        <f t="shared" si="6"/>
        <v/>
      </c>
      <c r="Q152" s="142">
        <f t="shared" si="5"/>
        <v>0</v>
      </c>
    </row>
    <row r="153" spans="1:17" ht="30" customHeight="1" x14ac:dyDescent="0.25">
      <c r="A153" s="136">
        <v>146</v>
      </c>
      <c r="B153" s="137"/>
      <c r="C153" s="138"/>
      <c r="D153" s="138"/>
      <c r="E153" s="318"/>
      <c r="F153" s="318"/>
      <c r="G153" s="137"/>
      <c r="H153" s="137"/>
      <c r="I153" s="137"/>
      <c r="J153" s="139"/>
      <c r="K153" s="140"/>
      <c r="L153" s="137"/>
      <c r="M153" s="139"/>
      <c r="N153" s="140"/>
      <c r="O153" s="137"/>
      <c r="P153" s="141" t="str">
        <f t="shared" si="6"/>
        <v/>
      </c>
      <c r="Q153" s="142">
        <f t="shared" si="5"/>
        <v>0</v>
      </c>
    </row>
    <row r="154" spans="1:17" ht="30" customHeight="1" x14ac:dyDescent="0.25">
      <c r="A154" s="136">
        <v>147</v>
      </c>
      <c r="B154" s="137"/>
      <c r="C154" s="138"/>
      <c r="D154" s="138"/>
      <c r="E154" s="318"/>
      <c r="F154" s="318"/>
      <c r="G154" s="137"/>
      <c r="H154" s="137"/>
      <c r="I154" s="137"/>
      <c r="J154" s="139"/>
      <c r="K154" s="140"/>
      <c r="L154" s="137"/>
      <c r="M154" s="139"/>
      <c r="N154" s="140"/>
      <c r="O154" s="137"/>
      <c r="P154" s="141" t="str">
        <f t="shared" si="6"/>
        <v/>
      </c>
      <c r="Q154" s="142">
        <f t="shared" si="5"/>
        <v>0</v>
      </c>
    </row>
    <row r="155" spans="1:17" ht="30" customHeight="1" x14ac:dyDescent="0.25">
      <c r="A155" s="136">
        <v>148</v>
      </c>
      <c r="B155" s="137"/>
      <c r="C155" s="138"/>
      <c r="D155" s="138"/>
      <c r="E155" s="318"/>
      <c r="F155" s="318"/>
      <c r="G155" s="137"/>
      <c r="H155" s="137"/>
      <c r="I155" s="137"/>
      <c r="J155" s="139"/>
      <c r="K155" s="140"/>
      <c r="L155" s="137"/>
      <c r="M155" s="139"/>
      <c r="N155" s="140"/>
      <c r="O155" s="137"/>
      <c r="P155" s="141" t="str">
        <f t="shared" si="6"/>
        <v/>
      </c>
      <c r="Q155" s="142">
        <f t="shared" si="5"/>
        <v>0</v>
      </c>
    </row>
    <row r="156" spans="1:17" ht="30" customHeight="1" x14ac:dyDescent="0.25">
      <c r="A156" s="136">
        <v>149</v>
      </c>
      <c r="B156" s="137"/>
      <c r="C156" s="138"/>
      <c r="D156" s="138"/>
      <c r="E156" s="318"/>
      <c r="F156" s="318"/>
      <c r="G156" s="137"/>
      <c r="H156" s="137"/>
      <c r="I156" s="137"/>
      <c r="J156" s="139"/>
      <c r="K156" s="140"/>
      <c r="L156" s="137"/>
      <c r="M156" s="139"/>
      <c r="N156" s="140"/>
      <c r="O156" s="137"/>
      <c r="P156" s="141" t="str">
        <f t="shared" si="6"/>
        <v/>
      </c>
      <c r="Q156" s="142">
        <f t="shared" si="5"/>
        <v>0</v>
      </c>
    </row>
    <row r="157" spans="1:17" ht="30" customHeight="1" x14ac:dyDescent="0.25">
      <c r="A157" s="136">
        <v>150</v>
      </c>
      <c r="B157" s="137"/>
      <c r="C157" s="138"/>
      <c r="D157" s="138"/>
      <c r="E157" s="318"/>
      <c r="F157" s="318"/>
      <c r="G157" s="137"/>
      <c r="H157" s="137"/>
      <c r="I157" s="137"/>
      <c r="J157" s="139"/>
      <c r="K157" s="140"/>
      <c r="L157" s="137"/>
      <c r="M157" s="139"/>
      <c r="N157" s="140"/>
      <c r="O157" s="137"/>
      <c r="P157" s="141" t="str">
        <f t="shared" si="6"/>
        <v/>
      </c>
      <c r="Q157" s="142">
        <f t="shared" si="5"/>
        <v>0</v>
      </c>
    </row>
    <row r="158" spans="1:17" ht="30" customHeight="1" x14ac:dyDescent="0.25">
      <c r="A158" s="136">
        <v>151</v>
      </c>
      <c r="B158" s="137"/>
      <c r="C158" s="138"/>
      <c r="D158" s="138"/>
      <c r="E158" s="318"/>
      <c r="F158" s="318"/>
      <c r="G158" s="137"/>
      <c r="H158" s="137"/>
      <c r="I158" s="137"/>
      <c r="J158" s="139"/>
      <c r="K158" s="140"/>
      <c r="L158" s="137"/>
      <c r="M158" s="139"/>
      <c r="N158" s="140"/>
      <c r="O158" s="137"/>
      <c r="P158" s="141" t="str">
        <f t="shared" si="6"/>
        <v/>
      </c>
      <c r="Q158" s="142">
        <f t="shared" si="5"/>
        <v>0</v>
      </c>
    </row>
    <row r="159" spans="1:17" ht="30" customHeight="1" x14ac:dyDescent="0.25">
      <c r="A159" s="136">
        <v>152</v>
      </c>
      <c r="B159" s="137"/>
      <c r="C159" s="138"/>
      <c r="D159" s="138"/>
      <c r="E159" s="318"/>
      <c r="F159" s="318"/>
      <c r="G159" s="137"/>
      <c r="H159" s="137"/>
      <c r="I159" s="137"/>
      <c r="J159" s="139"/>
      <c r="K159" s="140"/>
      <c r="L159" s="137"/>
      <c r="M159" s="139"/>
      <c r="N159" s="140"/>
      <c r="O159" s="137"/>
      <c r="P159" s="141" t="str">
        <f t="shared" si="6"/>
        <v/>
      </c>
      <c r="Q159" s="142">
        <f t="shared" si="5"/>
        <v>0</v>
      </c>
    </row>
    <row r="160" spans="1:17" ht="30" customHeight="1" x14ac:dyDescent="0.25">
      <c r="A160" s="136">
        <v>153</v>
      </c>
      <c r="B160" s="137"/>
      <c r="C160" s="138"/>
      <c r="D160" s="138"/>
      <c r="E160" s="318"/>
      <c r="F160" s="318"/>
      <c r="G160" s="137"/>
      <c r="H160" s="137"/>
      <c r="I160" s="137"/>
      <c r="J160" s="139"/>
      <c r="K160" s="140"/>
      <c r="L160" s="137"/>
      <c r="M160" s="139"/>
      <c r="N160" s="140"/>
      <c r="O160" s="137"/>
      <c r="P160" s="141" t="str">
        <f t="shared" si="6"/>
        <v/>
      </c>
      <c r="Q160" s="142">
        <f t="shared" si="5"/>
        <v>0</v>
      </c>
    </row>
    <row r="161" spans="1:17" ht="30" customHeight="1" x14ac:dyDescent="0.25">
      <c r="A161" s="136">
        <v>154</v>
      </c>
      <c r="B161" s="137"/>
      <c r="C161" s="138"/>
      <c r="D161" s="138"/>
      <c r="E161" s="318"/>
      <c r="F161" s="318"/>
      <c r="G161" s="137"/>
      <c r="H161" s="137"/>
      <c r="I161" s="137"/>
      <c r="J161" s="139"/>
      <c r="K161" s="140"/>
      <c r="L161" s="137"/>
      <c r="M161" s="139"/>
      <c r="N161" s="140"/>
      <c r="O161" s="137"/>
      <c r="P161" s="141" t="str">
        <f t="shared" si="6"/>
        <v/>
      </c>
      <c r="Q161" s="142">
        <f t="shared" si="5"/>
        <v>0</v>
      </c>
    </row>
    <row r="162" spans="1:17" ht="30" customHeight="1" x14ac:dyDescent="0.25">
      <c r="A162" s="136">
        <v>155</v>
      </c>
      <c r="B162" s="137"/>
      <c r="C162" s="138"/>
      <c r="D162" s="138"/>
      <c r="E162" s="318"/>
      <c r="F162" s="318"/>
      <c r="G162" s="137"/>
      <c r="H162" s="137"/>
      <c r="I162" s="137"/>
      <c r="J162" s="139"/>
      <c r="K162" s="140"/>
      <c r="L162" s="137"/>
      <c r="M162" s="139"/>
      <c r="N162" s="140"/>
      <c r="O162" s="137"/>
      <c r="P162" s="141" t="str">
        <f t="shared" si="6"/>
        <v/>
      </c>
      <c r="Q162" s="142">
        <f t="shared" si="5"/>
        <v>0</v>
      </c>
    </row>
    <row r="163" spans="1:17" ht="30" customHeight="1" x14ac:dyDescent="0.25">
      <c r="A163" s="136">
        <v>156</v>
      </c>
      <c r="B163" s="137"/>
      <c r="C163" s="138"/>
      <c r="D163" s="138"/>
      <c r="E163" s="318"/>
      <c r="F163" s="318"/>
      <c r="G163" s="137"/>
      <c r="H163" s="137"/>
      <c r="I163" s="137"/>
      <c r="J163" s="139"/>
      <c r="K163" s="140"/>
      <c r="L163" s="137"/>
      <c r="M163" s="139"/>
      <c r="N163" s="140"/>
      <c r="O163" s="137"/>
      <c r="P163" s="141" t="str">
        <f t="shared" si="6"/>
        <v/>
      </c>
      <c r="Q163" s="142">
        <f t="shared" si="5"/>
        <v>0</v>
      </c>
    </row>
    <row r="164" spans="1:17" ht="30" customHeight="1" x14ac:dyDescent="0.25">
      <c r="A164" s="136">
        <v>157</v>
      </c>
      <c r="B164" s="137"/>
      <c r="C164" s="138"/>
      <c r="D164" s="138"/>
      <c r="E164" s="318"/>
      <c r="F164" s="318"/>
      <c r="G164" s="137"/>
      <c r="H164" s="137"/>
      <c r="I164" s="137"/>
      <c r="J164" s="139"/>
      <c r="K164" s="140"/>
      <c r="L164" s="137"/>
      <c r="M164" s="139"/>
      <c r="N164" s="140"/>
      <c r="O164" s="137"/>
      <c r="P164" s="141" t="str">
        <f t="shared" si="6"/>
        <v/>
      </c>
      <c r="Q164" s="142">
        <f t="shared" si="5"/>
        <v>0</v>
      </c>
    </row>
    <row r="165" spans="1:17" ht="30" customHeight="1" x14ac:dyDescent="0.25">
      <c r="A165" s="136">
        <v>158</v>
      </c>
      <c r="B165" s="137"/>
      <c r="C165" s="138"/>
      <c r="D165" s="138"/>
      <c r="E165" s="318"/>
      <c r="F165" s="318"/>
      <c r="G165" s="137"/>
      <c r="H165" s="137"/>
      <c r="I165" s="137"/>
      <c r="J165" s="139"/>
      <c r="K165" s="140"/>
      <c r="L165" s="137"/>
      <c r="M165" s="139"/>
      <c r="N165" s="140"/>
      <c r="O165" s="137"/>
      <c r="P165" s="141" t="str">
        <f t="shared" si="6"/>
        <v/>
      </c>
      <c r="Q165" s="142">
        <f t="shared" si="5"/>
        <v>0</v>
      </c>
    </row>
    <row r="166" spans="1:17" ht="30" customHeight="1" x14ac:dyDescent="0.25">
      <c r="A166" s="136">
        <v>159</v>
      </c>
      <c r="B166" s="137"/>
      <c r="C166" s="138"/>
      <c r="D166" s="138"/>
      <c r="E166" s="318"/>
      <c r="F166" s="318"/>
      <c r="G166" s="137"/>
      <c r="H166" s="137"/>
      <c r="I166" s="137"/>
      <c r="J166" s="139"/>
      <c r="K166" s="140"/>
      <c r="L166" s="137"/>
      <c r="M166" s="139"/>
      <c r="N166" s="140"/>
      <c r="O166" s="137"/>
      <c r="P166" s="141" t="str">
        <f t="shared" si="6"/>
        <v/>
      </c>
      <c r="Q166" s="142">
        <f t="shared" si="5"/>
        <v>0</v>
      </c>
    </row>
    <row r="167" spans="1:17" ht="30" customHeight="1" x14ac:dyDescent="0.25">
      <c r="A167" s="136">
        <v>160</v>
      </c>
      <c r="B167" s="137"/>
      <c r="C167" s="138"/>
      <c r="D167" s="138"/>
      <c r="E167" s="318"/>
      <c r="F167" s="318"/>
      <c r="G167" s="137"/>
      <c r="H167" s="137"/>
      <c r="I167" s="137"/>
      <c r="J167" s="139"/>
      <c r="K167" s="140"/>
      <c r="L167" s="137"/>
      <c r="M167" s="139"/>
      <c r="N167" s="140"/>
      <c r="O167" s="137"/>
      <c r="P167" s="141" t="str">
        <f t="shared" si="6"/>
        <v/>
      </c>
      <c r="Q167" s="142">
        <f t="shared" si="5"/>
        <v>0</v>
      </c>
    </row>
    <row r="168" spans="1:17" ht="30" customHeight="1" x14ac:dyDescent="0.25">
      <c r="A168" s="136">
        <v>161</v>
      </c>
      <c r="B168" s="137"/>
      <c r="C168" s="138"/>
      <c r="D168" s="138"/>
      <c r="E168" s="318"/>
      <c r="F168" s="318"/>
      <c r="G168" s="137"/>
      <c r="H168" s="137"/>
      <c r="I168" s="137"/>
      <c r="J168" s="139"/>
      <c r="K168" s="140"/>
      <c r="L168" s="137"/>
      <c r="M168" s="139"/>
      <c r="N168" s="140"/>
      <c r="O168" s="137"/>
      <c r="P168" s="141" t="str">
        <f t="shared" si="6"/>
        <v/>
      </c>
      <c r="Q168" s="142">
        <f t="shared" si="5"/>
        <v>0</v>
      </c>
    </row>
    <row r="169" spans="1:17" ht="30" customHeight="1" x14ac:dyDescent="0.25">
      <c r="A169" s="136">
        <v>162</v>
      </c>
      <c r="B169" s="137"/>
      <c r="C169" s="138"/>
      <c r="D169" s="138"/>
      <c r="E169" s="318"/>
      <c r="F169" s="318"/>
      <c r="G169" s="137"/>
      <c r="H169" s="137"/>
      <c r="I169" s="137"/>
      <c r="J169" s="139"/>
      <c r="K169" s="140"/>
      <c r="L169" s="137"/>
      <c r="M169" s="139"/>
      <c r="N169" s="140"/>
      <c r="O169" s="137"/>
      <c r="P169" s="141" t="str">
        <f t="shared" si="6"/>
        <v/>
      </c>
      <c r="Q169" s="142">
        <f t="shared" si="5"/>
        <v>0</v>
      </c>
    </row>
    <row r="170" spans="1:17" ht="30" customHeight="1" x14ac:dyDescent="0.25">
      <c r="A170" s="136">
        <v>163</v>
      </c>
      <c r="B170" s="137"/>
      <c r="C170" s="138"/>
      <c r="D170" s="138"/>
      <c r="E170" s="318"/>
      <c r="F170" s="318"/>
      <c r="G170" s="137"/>
      <c r="H170" s="137"/>
      <c r="I170" s="137"/>
      <c r="J170" s="139"/>
      <c r="K170" s="140"/>
      <c r="L170" s="137"/>
      <c r="M170" s="139"/>
      <c r="N170" s="140"/>
      <c r="O170" s="137"/>
      <c r="P170" s="141" t="str">
        <f t="shared" si="6"/>
        <v/>
      </c>
      <c r="Q170" s="142">
        <f t="shared" si="5"/>
        <v>0</v>
      </c>
    </row>
    <row r="171" spans="1:17" ht="30" customHeight="1" x14ac:dyDescent="0.25">
      <c r="A171" s="136">
        <v>164</v>
      </c>
      <c r="B171" s="137"/>
      <c r="C171" s="138"/>
      <c r="D171" s="138"/>
      <c r="E171" s="318"/>
      <c r="F171" s="318"/>
      <c r="G171" s="137"/>
      <c r="H171" s="137"/>
      <c r="I171" s="137"/>
      <c r="J171" s="139"/>
      <c r="K171" s="140"/>
      <c r="L171" s="137"/>
      <c r="M171" s="139"/>
      <c r="N171" s="140"/>
      <c r="O171" s="137"/>
      <c r="P171" s="141" t="str">
        <f t="shared" si="6"/>
        <v/>
      </c>
      <c r="Q171" s="142">
        <f t="shared" si="5"/>
        <v>0</v>
      </c>
    </row>
    <row r="172" spans="1:17" ht="30" customHeight="1" x14ac:dyDescent="0.25">
      <c r="A172" s="136">
        <v>165</v>
      </c>
      <c r="B172" s="137"/>
      <c r="C172" s="138"/>
      <c r="D172" s="138"/>
      <c r="E172" s="318"/>
      <c r="F172" s="318"/>
      <c r="G172" s="137"/>
      <c r="H172" s="137"/>
      <c r="I172" s="137"/>
      <c r="J172" s="139"/>
      <c r="K172" s="140"/>
      <c r="L172" s="137"/>
      <c r="M172" s="139"/>
      <c r="N172" s="140"/>
      <c r="O172" s="137"/>
      <c r="P172" s="141" t="str">
        <f t="shared" si="6"/>
        <v/>
      </c>
      <c r="Q172" s="142">
        <f t="shared" si="5"/>
        <v>0</v>
      </c>
    </row>
    <row r="173" spans="1:17" ht="30" customHeight="1" x14ac:dyDescent="0.25">
      <c r="A173" s="136">
        <v>166</v>
      </c>
      <c r="B173" s="137"/>
      <c r="C173" s="138"/>
      <c r="D173" s="138"/>
      <c r="E173" s="318"/>
      <c r="F173" s="318"/>
      <c r="G173" s="137"/>
      <c r="H173" s="137"/>
      <c r="I173" s="137"/>
      <c r="J173" s="139"/>
      <c r="K173" s="140"/>
      <c r="L173" s="137"/>
      <c r="M173" s="139"/>
      <c r="N173" s="140"/>
      <c r="O173" s="137"/>
      <c r="P173" s="141" t="str">
        <f t="shared" si="6"/>
        <v/>
      </c>
      <c r="Q173" s="142">
        <f t="shared" si="5"/>
        <v>0</v>
      </c>
    </row>
    <row r="174" spans="1:17" ht="30" customHeight="1" x14ac:dyDescent="0.25">
      <c r="A174" s="136">
        <v>167</v>
      </c>
      <c r="B174" s="137"/>
      <c r="C174" s="138"/>
      <c r="D174" s="138"/>
      <c r="E174" s="318"/>
      <c r="F174" s="318"/>
      <c r="G174" s="137"/>
      <c r="H174" s="137"/>
      <c r="I174" s="137"/>
      <c r="J174" s="139"/>
      <c r="K174" s="140"/>
      <c r="L174" s="137"/>
      <c r="M174" s="139"/>
      <c r="N174" s="140"/>
      <c r="O174" s="137"/>
      <c r="P174" s="141" t="str">
        <f t="shared" si="6"/>
        <v/>
      </c>
      <c r="Q174" s="142">
        <f t="shared" si="5"/>
        <v>0</v>
      </c>
    </row>
    <row r="175" spans="1:17" ht="30" customHeight="1" x14ac:dyDescent="0.25">
      <c r="A175" s="136">
        <v>168</v>
      </c>
      <c r="B175" s="137"/>
      <c r="C175" s="138"/>
      <c r="D175" s="138"/>
      <c r="E175" s="318"/>
      <c r="F175" s="318"/>
      <c r="G175" s="137"/>
      <c r="H175" s="137"/>
      <c r="I175" s="137"/>
      <c r="J175" s="139"/>
      <c r="K175" s="140"/>
      <c r="L175" s="137"/>
      <c r="M175" s="139"/>
      <c r="N175" s="140"/>
      <c r="O175" s="137"/>
      <c r="P175" s="141" t="str">
        <f t="shared" si="6"/>
        <v/>
      </c>
      <c r="Q175" s="142">
        <f t="shared" si="5"/>
        <v>0</v>
      </c>
    </row>
    <row r="176" spans="1:17" ht="30" customHeight="1" x14ac:dyDescent="0.25">
      <c r="A176" s="136">
        <v>169</v>
      </c>
      <c r="B176" s="137"/>
      <c r="C176" s="138"/>
      <c r="D176" s="138"/>
      <c r="E176" s="318"/>
      <c r="F176" s="318"/>
      <c r="G176" s="137"/>
      <c r="H176" s="137"/>
      <c r="I176" s="137"/>
      <c r="J176" s="139"/>
      <c r="K176" s="140"/>
      <c r="L176" s="137"/>
      <c r="M176" s="139"/>
      <c r="N176" s="140"/>
      <c r="O176" s="137"/>
      <c r="P176" s="141" t="str">
        <f t="shared" si="6"/>
        <v/>
      </c>
      <c r="Q176" s="142">
        <f t="shared" si="5"/>
        <v>0</v>
      </c>
    </row>
    <row r="177" spans="1:17" ht="30" customHeight="1" x14ac:dyDescent="0.25">
      <c r="A177" s="136">
        <v>170</v>
      </c>
      <c r="B177" s="137"/>
      <c r="C177" s="138"/>
      <c r="D177" s="138"/>
      <c r="E177" s="318"/>
      <c r="F177" s="318"/>
      <c r="G177" s="137"/>
      <c r="H177" s="137"/>
      <c r="I177" s="137"/>
      <c r="J177" s="139"/>
      <c r="K177" s="140"/>
      <c r="L177" s="137"/>
      <c r="M177" s="139"/>
      <c r="N177" s="140"/>
      <c r="O177" s="137"/>
      <c r="P177" s="141" t="str">
        <f t="shared" si="6"/>
        <v/>
      </c>
      <c r="Q177" s="142">
        <f t="shared" si="5"/>
        <v>0</v>
      </c>
    </row>
    <row r="178" spans="1:17" ht="30" customHeight="1" x14ac:dyDescent="0.25">
      <c r="A178" s="136">
        <v>171</v>
      </c>
      <c r="B178" s="137"/>
      <c r="C178" s="138"/>
      <c r="D178" s="138"/>
      <c r="E178" s="318"/>
      <c r="F178" s="318"/>
      <c r="G178" s="137"/>
      <c r="H178" s="137"/>
      <c r="I178" s="137"/>
      <c r="J178" s="139"/>
      <c r="K178" s="140"/>
      <c r="L178" s="137"/>
      <c r="M178" s="139"/>
      <c r="N178" s="140"/>
      <c r="O178" s="137"/>
      <c r="P178" s="141" t="str">
        <f t="shared" si="6"/>
        <v/>
      </c>
      <c r="Q178" s="142">
        <f t="shared" si="5"/>
        <v>0</v>
      </c>
    </row>
    <row r="179" spans="1:17" ht="30" customHeight="1" x14ac:dyDescent="0.25">
      <c r="A179" s="136">
        <v>172</v>
      </c>
      <c r="B179" s="137"/>
      <c r="C179" s="138"/>
      <c r="D179" s="138"/>
      <c r="E179" s="318"/>
      <c r="F179" s="318"/>
      <c r="G179" s="137"/>
      <c r="H179" s="137"/>
      <c r="I179" s="137"/>
      <c r="J179" s="139"/>
      <c r="K179" s="140"/>
      <c r="L179" s="137"/>
      <c r="M179" s="139"/>
      <c r="N179" s="140"/>
      <c r="O179" s="137"/>
      <c r="P179" s="141" t="str">
        <f t="shared" si="6"/>
        <v/>
      </c>
      <c r="Q179" s="142">
        <f t="shared" si="5"/>
        <v>0</v>
      </c>
    </row>
    <row r="180" spans="1:17" ht="30" customHeight="1" x14ac:dyDescent="0.25">
      <c r="A180" s="136">
        <v>173</v>
      </c>
      <c r="B180" s="137"/>
      <c r="C180" s="138"/>
      <c r="D180" s="138"/>
      <c r="E180" s="318"/>
      <c r="F180" s="318"/>
      <c r="G180" s="137"/>
      <c r="H180" s="137"/>
      <c r="I180" s="137"/>
      <c r="J180" s="139"/>
      <c r="K180" s="140"/>
      <c r="L180" s="137"/>
      <c r="M180" s="139"/>
      <c r="N180" s="140"/>
      <c r="O180" s="137"/>
      <c r="P180" s="141" t="str">
        <f t="shared" si="6"/>
        <v/>
      </c>
      <c r="Q180" s="142">
        <f t="shared" si="5"/>
        <v>0</v>
      </c>
    </row>
    <row r="181" spans="1:17" ht="30" customHeight="1" x14ac:dyDescent="0.25">
      <c r="A181" s="136">
        <v>174</v>
      </c>
      <c r="B181" s="137"/>
      <c r="C181" s="138"/>
      <c r="D181" s="138"/>
      <c r="E181" s="318"/>
      <c r="F181" s="318"/>
      <c r="G181" s="137"/>
      <c r="H181" s="137"/>
      <c r="I181" s="137"/>
      <c r="J181" s="139"/>
      <c r="K181" s="140"/>
      <c r="L181" s="137"/>
      <c r="M181" s="139"/>
      <c r="N181" s="140"/>
      <c r="O181" s="137"/>
      <c r="P181" s="141" t="str">
        <f t="shared" si="6"/>
        <v/>
      </c>
      <c r="Q181" s="142">
        <f t="shared" si="5"/>
        <v>0</v>
      </c>
    </row>
    <row r="182" spans="1:17" ht="30" customHeight="1" x14ac:dyDescent="0.25">
      <c r="A182" s="136">
        <v>175</v>
      </c>
      <c r="B182" s="137"/>
      <c r="C182" s="138"/>
      <c r="D182" s="138"/>
      <c r="E182" s="318"/>
      <c r="F182" s="318"/>
      <c r="G182" s="137"/>
      <c r="H182" s="137"/>
      <c r="I182" s="137"/>
      <c r="J182" s="139"/>
      <c r="K182" s="140"/>
      <c r="L182" s="137"/>
      <c r="M182" s="139"/>
      <c r="N182" s="140"/>
      <c r="O182" s="137"/>
      <c r="P182" s="141" t="str">
        <f t="shared" si="6"/>
        <v/>
      </c>
      <c r="Q182" s="142">
        <f t="shared" si="5"/>
        <v>0</v>
      </c>
    </row>
    <row r="183" spans="1:17" ht="30" customHeight="1" x14ac:dyDescent="0.25">
      <c r="A183" s="136">
        <v>176</v>
      </c>
      <c r="B183" s="137"/>
      <c r="C183" s="138"/>
      <c r="D183" s="138"/>
      <c r="E183" s="318"/>
      <c r="F183" s="318"/>
      <c r="G183" s="137"/>
      <c r="H183" s="137"/>
      <c r="I183" s="137"/>
      <c r="J183" s="139"/>
      <c r="K183" s="140"/>
      <c r="L183" s="137"/>
      <c r="M183" s="139"/>
      <c r="N183" s="140"/>
      <c r="O183" s="137"/>
      <c r="P183" s="141" t="str">
        <f t="shared" si="6"/>
        <v/>
      </c>
      <c r="Q183" s="142">
        <f t="shared" si="5"/>
        <v>0</v>
      </c>
    </row>
    <row r="184" spans="1:17" ht="30" customHeight="1" x14ac:dyDescent="0.25">
      <c r="A184" s="136">
        <v>177</v>
      </c>
      <c r="B184" s="137"/>
      <c r="C184" s="138"/>
      <c r="D184" s="138"/>
      <c r="E184" s="318"/>
      <c r="F184" s="318"/>
      <c r="G184" s="137"/>
      <c r="H184" s="137"/>
      <c r="I184" s="137"/>
      <c r="J184" s="139"/>
      <c r="K184" s="140"/>
      <c r="L184" s="137"/>
      <c r="M184" s="139"/>
      <c r="N184" s="140"/>
      <c r="O184" s="137"/>
      <c r="P184" s="141" t="str">
        <f t="shared" si="6"/>
        <v/>
      </c>
      <c r="Q184" s="142">
        <f t="shared" si="5"/>
        <v>0</v>
      </c>
    </row>
    <row r="185" spans="1:17" ht="30" customHeight="1" x14ac:dyDescent="0.25">
      <c r="A185" s="136">
        <v>178</v>
      </c>
      <c r="B185" s="137"/>
      <c r="C185" s="138"/>
      <c r="D185" s="138"/>
      <c r="E185" s="318"/>
      <c r="F185" s="318"/>
      <c r="G185" s="137"/>
      <c r="H185" s="137"/>
      <c r="I185" s="137"/>
      <c r="J185" s="139"/>
      <c r="K185" s="140"/>
      <c r="L185" s="137"/>
      <c r="M185" s="139"/>
      <c r="N185" s="140"/>
      <c r="O185" s="137"/>
      <c r="P185" s="141" t="str">
        <f t="shared" si="6"/>
        <v/>
      </c>
      <c r="Q185" s="142">
        <f t="shared" si="5"/>
        <v>0</v>
      </c>
    </row>
    <row r="186" spans="1:17" ht="30" customHeight="1" x14ac:dyDescent="0.25">
      <c r="A186" s="136">
        <v>179</v>
      </c>
      <c r="B186" s="137"/>
      <c r="C186" s="138"/>
      <c r="D186" s="138"/>
      <c r="E186" s="318"/>
      <c r="F186" s="318"/>
      <c r="G186" s="137"/>
      <c r="H186" s="137"/>
      <c r="I186" s="137"/>
      <c r="J186" s="139"/>
      <c r="K186" s="140"/>
      <c r="L186" s="137"/>
      <c r="M186" s="139"/>
      <c r="N186" s="140"/>
      <c r="O186" s="137"/>
      <c r="P186" s="141" t="str">
        <f t="shared" si="6"/>
        <v/>
      </c>
      <c r="Q186" s="142">
        <f t="shared" si="5"/>
        <v>0</v>
      </c>
    </row>
    <row r="187" spans="1:17" ht="30" customHeight="1" x14ac:dyDescent="0.25">
      <c r="A187" s="136">
        <v>180</v>
      </c>
      <c r="B187" s="137"/>
      <c r="C187" s="138"/>
      <c r="D187" s="138"/>
      <c r="E187" s="318"/>
      <c r="F187" s="318"/>
      <c r="G187" s="137"/>
      <c r="H187" s="137"/>
      <c r="I187" s="137"/>
      <c r="J187" s="139"/>
      <c r="K187" s="140"/>
      <c r="L187" s="137"/>
      <c r="M187" s="139"/>
      <c r="N187" s="140"/>
      <c r="O187" s="137"/>
      <c r="P187" s="141" t="str">
        <f t="shared" si="6"/>
        <v/>
      </c>
      <c r="Q187" s="142">
        <f t="shared" si="5"/>
        <v>0</v>
      </c>
    </row>
    <row r="188" spans="1:17" ht="30" customHeight="1" x14ac:dyDescent="0.25">
      <c r="A188" s="136">
        <v>181</v>
      </c>
      <c r="B188" s="137"/>
      <c r="C188" s="138"/>
      <c r="D188" s="138"/>
      <c r="E188" s="318"/>
      <c r="F188" s="318"/>
      <c r="G188" s="137"/>
      <c r="H188" s="137"/>
      <c r="I188" s="137"/>
      <c r="J188" s="139"/>
      <c r="K188" s="140"/>
      <c r="L188" s="137"/>
      <c r="M188" s="139"/>
      <c r="N188" s="140"/>
      <c r="O188" s="137"/>
      <c r="P188" s="141" t="str">
        <f t="shared" si="6"/>
        <v/>
      </c>
      <c r="Q188" s="142">
        <f t="shared" si="5"/>
        <v>0</v>
      </c>
    </row>
    <row r="189" spans="1:17" ht="30" customHeight="1" x14ac:dyDescent="0.25">
      <c r="A189" s="136">
        <v>182</v>
      </c>
      <c r="B189" s="137"/>
      <c r="C189" s="138"/>
      <c r="D189" s="138"/>
      <c r="E189" s="318"/>
      <c r="F189" s="318"/>
      <c r="G189" s="137"/>
      <c r="H189" s="137"/>
      <c r="I189" s="137"/>
      <c r="J189" s="139"/>
      <c r="K189" s="140"/>
      <c r="L189" s="137"/>
      <c r="M189" s="139"/>
      <c r="N189" s="140"/>
      <c r="O189" s="137"/>
      <c r="P189" s="141" t="str">
        <f t="shared" si="6"/>
        <v/>
      </c>
      <c r="Q189" s="142">
        <f t="shared" si="5"/>
        <v>0</v>
      </c>
    </row>
    <row r="190" spans="1:17" ht="30" customHeight="1" x14ac:dyDescent="0.25">
      <c r="A190" s="136">
        <v>183</v>
      </c>
      <c r="B190" s="137"/>
      <c r="C190" s="138"/>
      <c r="D190" s="138"/>
      <c r="E190" s="318"/>
      <c r="F190" s="318"/>
      <c r="G190" s="137"/>
      <c r="H190" s="137"/>
      <c r="I190" s="137"/>
      <c r="J190" s="139"/>
      <c r="K190" s="140"/>
      <c r="L190" s="137"/>
      <c r="M190" s="139"/>
      <c r="N190" s="140"/>
      <c r="O190" s="137"/>
      <c r="P190" s="141" t="str">
        <f t="shared" si="6"/>
        <v/>
      </c>
      <c r="Q190" s="142">
        <f t="shared" si="5"/>
        <v>0</v>
      </c>
    </row>
    <row r="191" spans="1:17" ht="30" customHeight="1" x14ac:dyDescent="0.25">
      <c r="A191" s="136">
        <v>184</v>
      </c>
      <c r="B191" s="137"/>
      <c r="C191" s="138"/>
      <c r="D191" s="138"/>
      <c r="E191" s="318"/>
      <c r="F191" s="318"/>
      <c r="G191" s="137"/>
      <c r="H191" s="137"/>
      <c r="I191" s="137"/>
      <c r="J191" s="139"/>
      <c r="K191" s="140"/>
      <c r="L191" s="137"/>
      <c r="M191" s="139"/>
      <c r="N191" s="140"/>
      <c r="O191" s="137"/>
      <c r="P191" s="141" t="str">
        <f t="shared" si="6"/>
        <v/>
      </c>
      <c r="Q191" s="142">
        <f t="shared" si="5"/>
        <v>0</v>
      </c>
    </row>
    <row r="192" spans="1:17" ht="30" customHeight="1" x14ac:dyDescent="0.25">
      <c r="A192" s="136">
        <v>185</v>
      </c>
      <c r="B192" s="137"/>
      <c r="C192" s="138"/>
      <c r="D192" s="138"/>
      <c r="E192" s="318"/>
      <c r="F192" s="318"/>
      <c r="G192" s="137"/>
      <c r="H192" s="137"/>
      <c r="I192" s="137"/>
      <c r="J192" s="139"/>
      <c r="K192" s="140"/>
      <c r="L192" s="137"/>
      <c r="M192" s="139"/>
      <c r="N192" s="140"/>
      <c r="O192" s="137"/>
      <c r="P192" s="141" t="str">
        <f t="shared" si="6"/>
        <v/>
      </c>
      <c r="Q192" s="142">
        <f t="shared" si="5"/>
        <v>0</v>
      </c>
    </row>
    <row r="193" spans="1:17" ht="30" customHeight="1" x14ac:dyDescent="0.25">
      <c r="A193" s="136">
        <v>186</v>
      </c>
      <c r="B193" s="137"/>
      <c r="C193" s="138"/>
      <c r="D193" s="138"/>
      <c r="E193" s="318"/>
      <c r="F193" s="318"/>
      <c r="G193" s="137"/>
      <c r="H193" s="137"/>
      <c r="I193" s="137"/>
      <c r="J193" s="139"/>
      <c r="K193" s="140"/>
      <c r="L193" s="137"/>
      <c r="M193" s="139"/>
      <c r="N193" s="140"/>
      <c r="O193" s="137"/>
      <c r="P193" s="141" t="str">
        <f t="shared" si="6"/>
        <v/>
      </c>
      <c r="Q193" s="142">
        <f t="shared" si="5"/>
        <v>0</v>
      </c>
    </row>
    <row r="194" spans="1:17" ht="30" customHeight="1" x14ac:dyDescent="0.25">
      <c r="A194" s="136">
        <v>187</v>
      </c>
      <c r="B194" s="137"/>
      <c r="C194" s="138"/>
      <c r="D194" s="138"/>
      <c r="E194" s="318"/>
      <c r="F194" s="318"/>
      <c r="G194" s="137"/>
      <c r="H194" s="137"/>
      <c r="I194" s="137"/>
      <c r="J194" s="139"/>
      <c r="K194" s="140"/>
      <c r="L194" s="137"/>
      <c r="M194" s="139"/>
      <c r="N194" s="140"/>
      <c r="O194" s="137"/>
      <c r="P194" s="141" t="str">
        <f t="shared" si="6"/>
        <v/>
      </c>
      <c r="Q194" s="142">
        <f t="shared" si="5"/>
        <v>0</v>
      </c>
    </row>
    <row r="195" spans="1:17" ht="30" customHeight="1" x14ac:dyDescent="0.25">
      <c r="A195" s="136">
        <v>188</v>
      </c>
      <c r="B195" s="137"/>
      <c r="C195" s="138"/>
      <c r="D195" s="138"/>
      <c r="E195" s="318"/>
      <c r="F195" s="318"/>
      <c r="G195" s="137"/>
      <c r="H195" s="137"/>
      <c r="I195" s="137"/>
      <c r="J195" s="139"/>
      <c r="K195" s="140"/>
      <c r="L195" s="137"/>
      <c r="M195" s="139"/>
      <c r="N195" s="140"/>
      <c r="O195" s="137"/>
      <c r="P195" s="141" t="str">
        <f t="shared" si="6"/>
        <v/>
      </c>
      <c r="Q195" s="142">
        <f t="shared" si="5"/>
        <v>0</v>
      </c>
    </row>
    <row r="196" spans="1:17" ht="30" customHeight="1" x14ac:dyDescent="0.25">
      <c r="A196" s="136">
        <v>189</v>
      </c>
      <c r="B196" s="137"/>
      <c r="C196" s="138"/>
      <c r="D196" s="138"/>
      <c r="E196" s="318"/>
      <c r="F196" s="318"/>
      <c r="G196" s="137"/>
      <c r="H196" s="137"/>
      <c r="I196" s="137"/>
      <c r="J196" s="139"/>
      <c r="K196" s="140"/>
      <c r="L196" s="137"/>
      <c r="M196" s="139"/>
      <c r="N196" s="140"/>
      <c r="O196" s="137"/>
      <c r="P196" s="141" t="str">
        <f t="shared" si="6"/>
        <v/>
      </c>
      <c r="Q196" s="142">
        <f t="shared" si="5"/>
        <v>0</v>
      </c>
    </row>
    <row r="197" spans="1:17" ht="30" customHeight="1" x14ac:dyDescent="0.25">
      <c r="A197" s="136">
        <v>190</v>
      </c>
      <c r="B197" s="137"/>
      <c r="C197" s="138"/>
      <c r="D197" s="138"/>
      <c r="E197" s="318"/>
      <c r="F197" s="318"/>
      <c r="G197" s="137"/>
      <c r="H197" s="137"/>
      <c r="I197" s="137"/>
      <c r="J197" s="139"/>
      <c r="K197" s="140"/>
      <c r="L197" s="137"/>
      <c r="M197" s="139"/>
      <c r="N197" s="140"/>
      <c r="O197" s="137"/>
      <c r="P197" s="141" t="str">
        <f t="shared" si="6"/>
        <v/>
      </c>
      <c r="Q197" s="142">
        <f t="shared" si="5"/>
        <v>0</v>
      </c>
    </row>
    <row r="198" spans="1:17" ht="30" customHeight="1" x14ac:dyDescent="0.25">
      <c r="A198" s="136">
        <v>191</v>
      </c>
      <c r="B198" s="137"/>
      <c r="C198" s="138"/>
      <c r="D198" s="138"/>
      <c r="E198" s="318"/>
      <c r="F198" s="318"/>
      <c r="G198" s="137"/>
      <c r="H198" s="137"/>
      <c r="I198" s="137"/>
      <c r="J198" s="139"/>
      <c r="K198" s="140"/>
      <c r="L198" s="137"/>
      <c r="M198" s="139"/>
      <c r="N198" s="140"/>
      <c r="O198" s="137"/>
      <c r="P198" s="141" t="str">
        <f t="shared" si="6"/>
        <v/>
      </c>
      <c r="Q198" s="142">
        <f t="shared" si="5"/>
        <v>0</v>
      </c>
    </row>
    <row r="199" spans="1:17" ht="30" customHeight="1" x14ac:dyDescent="0.25">
      <c r="A199" s="136">
        <v>192</v>
      </c>
      <c r="B199" s="137"/>
      <c r="C199" s="138"/>
      <c r="D199" s="138"/>
      <c r="E199" s="318"/>
      <c r="F199" s="318"/>
      <c r="G199" s="137"/>
      <c r="H199" s="137"/>
      <c r="I199" s="137"/>
      <c r="J199" s="139"/>
      <c r="K199" s="140"/>
      <c r="L199" s="137"/>
      <c r="M199" s="139"/>
      <c r="N199" s="140"/>
      <c r="O199" s="137"/>
      <c r="P199" s="141" t="str">
        <f t="shared" si="6"/>
        <v/>
      </c>
      <c r="Q199" s="142">
        <f t="shared" si="5"/>
        <v>0</v>
      </c>
    </row>
    <row r="200" spans="1:17" ht="30" customHeight="1" x14ac:dyDescent="0.25">
      <c r="A200" s="136">
        <v>193</v>
      </c>
      <c r="B200" s="137"/>
      <c r="C200" s="138"/>
      <c r="D200" s="138"/>
      <c r="E200" s="318"/>
      <c r="F200" s="318"/>
      <c r="G200" s="137"/>
      <c r="H200" s="137"/>
      <c r="I200" s="137"/>
      <c r="J200" s="139"/>
      <c r="K200" s="140"/>
      <c r="L200" s="137"/>
      <c r="M200" s="139"/>
      <c r="N200" s="140"/>
      <c r="O200" s="137"/>
      <c r="P200" s="141" t="str">
        <f t="shared" si="6"/>
        <v/>
      </c>
      <c r="Q200" s="142">
        <f t="shared" ref="Q200:Q263" si="7">K200*L200</f>
        <v>0</v>
      </c>
    </row>
    <row r="201" spans="1:17" ht="30" customHeight="1" x14ac:dyDescent="0.25">
      <c r="A201" s="136">
        <v>194</v>
      </c>
      <c r="B201" s="137"/>
      <c r="C201" s="138"/>
      <c r="D201" s="138"/>
      <c r="E201" s="318"/>
      <c r="F201" s="318"/>
      <c r="G201" s="137"/>
      <c r="H201" s="137"/>
      <c r="I201" s="137"/>
      <c r="J201" s="139"/>
      <c r="K201" s="140"/>
      <c r="L201" s="137"/>
      <c r="M201" s="139"/>
      <c r="N201" s="140"/>
      <c r="O201" s="137"/>
      <c r="P201" s="141" t="str">
        <f t="shared" ref="P201:P264" si="8">IF(OR(N201="",O201=""),"",N201*O201)</f>
        <v/>
      </c>
      <c r="Q201" s="142">
        <f t="shared" si="7"/>
        <v>0</v>
      </c>
    </row>
    <row r="202" spans="1:17" ht="30" customHeight="1" x14ac:dyDescent="0.25">
      <c r="A202" s="136">
        <v>195</v>
      </c>
      <c r="B202" s="137"/>
      <c r="C202" s="138"/>
      <c r="D202" s="138"/>
      <c r="E202" s="318"/>
      <c r="F202" s="318"/>
      <c r="G202" s="137"/>
      <c r="H202" s="137"/>
      <c r="I202" s="137"/>
      <c r="J202" s="139"/>
      <c r="K202" s="140"/>
      <c r="L202" s="137"/>
      <c r="M202" s="139"/>
      <c r="N202" s="140"/>
      <c r="O202" s="137"/>
      <c r="P202" s="141" t="str">
        <f t="shared" si="8"/>
        <v/>
      </c>
      <c r="Q202" s="142">
        <f t="shared" si="7"/>
        <v>0</v>
      </c>
    </row>
    <row r="203" spans="1:17" ht="30" customHeight="1" x14ac:dyDescent="0.25">
      <c r="A203" s="136">
        <v>196</v>
      </c>
      <c r="B203" s="137"/>
      <c r="C203" s="138"/>
      <c r="D203" s="138"/>
      <c r="E203" s="318"/>
      <c r="F203" s="318"/>
      <c r="G203" s="137"/>
      <c r="H203" s="137"/>
      <c r="I203" s="137"/>
      <c r="J203" s="139"/>
      <c r="K203" s="140"/>
      <c r="L203" s="137"/>
      <c r="M203" s="139"/>
      <c r="N203" s="140"/>
      <c r="O203" s="137"/>
      <c r="P203" s="141" t="str">
        <f t="shared" si="8"/>
        <v/>
      </c>
      <c r="Q203" s="142">
        <f t="shared" si="7"/>
        <v>0</v>
      </c>
    </row>
    <row r="204" spans="1:17" ht="30" customHeight="1" x14ac:dyDescent="0.25">
      <c r="A204" s="136">
        <v>197</v>
      </c>
      <c r="B204" s="137"/>
      <c r="C204" s="138"/>
      <c r="D204" s="138"/>
      <c r="E204" s="318"/>
      <c r="F204" s="318"/>
      <c r="G204" s="137"/>
      <c r="H204" s="137"/>
      <c r="I204" s="137"/>
      <c r="J204" s="139"/>
      <c r="K204" s="140"/>
      <c r="L204" s="137"/>
      <c r="M204" s="139"/>
      <c r="N204" s="140"/>
      <c r="O204" s="137"/>
      <c r="P204" s="141" t="str">
        <f t="shared" si="8"/>
        <v/>
      </c>
      <c r="Q204" s="142">
        <f t="shared" si="7"/>
        <v>0</v>
      </c>
    </row>
    <row r="205" spans="1:17" ht="30" customHeight="1" x14ac:dyDescent="0.25">
      <c r="A205" s="136">
        <v>198</v>
      </c>
      <c r="B205" s="137"/>
      <c r="C205" s="138"/>
      <c r="D205" s="138"/>
      <c r="E205" s="318"/>
      <c r="F205" s="318"/>
      <c r="G205" s="137"/>
      <c r="H205" s="137"/>
      <c r="I205" s="137"/>
      <c r="J205" s="139"/>
      <c r="K205" s="140"/>
      <c r="L205" s="137"/>
      <c r="M205" s="139"/>
      <c r="N205" s="140"/>
      <c r="O205" s="137"/>
      <c r="P205" s="141" t="str">
        <f t="shared" si="8"/>
        <v/>
      </c>
      <c r="Q205" s="142">
        <f t="shared" si="7"/>
        <v>0</v>
      </c>
    </row>
    <row r="206" spans="1:17" ht="30" customHeight="1" x14ac:dyDescent="0.25">
      <c r="A206" s="136">
        <v>199</v>
      </c>
      <c r="B206" s="137"/>
      <c r="C206" s="138"/>
      <c r="D206" s="138"/>
      <c r="E206" s="318"/>
      <c r="F206" s="318"/>
      <c r="G206" s="137"/>
      <c r="H206" s="137"/>
      <c r="I206" s="137"/>
      <c r="J206" s="139"/>
      <c r="K206" s="140"/>
      <c r="L206" s="137"/>
      <c r="M206" s="139"/>
      <c r="N206" s="140"/>
      <c r="O206" s="137"/>
      <c r="P206" s="141" t="str">
        <f t="shared" si="8"/>
        <v/>
      </c>
      <c r="Q206" s="142">
        <f t="shared" si="7"/>
        <v>0</v>
      </c>
    </row>
    <row r="207" spans="1:17" ht="30" customHeight="1" x14ac:dyDescent="0.25">
      <c r="A207" s="136">
        <v>200</v>
      </c>
      <c r="B207" s="137"/>
      <c r="C207" s="138"/>
      <c r="D207" s="138"/>
      <c r="E207" s="318"/>
      <c r="F207" s="318"/>
      <c r="G207" s="137"/>
      <c r="H207" s="137"/>
      <c r="I207" s="137"/>
      <c r="J207" s="139"/>
      <c r="K207" s="140"/>
      <c r="L207" s="137"/>
      <c r="M207" s="139"/>
      <c r="N207" s="140"/>
      <c r="O207" s="137"/>
      <c r="P207" s="141" t="str">
        <f t="shared" si="8"/>
        <v/>
      </c>
      <c r="Q207" s="142">
        <f t="shared" si="7"/>
        <v>0</v>
      </c>
    </row>
    <row r="208" spans="1:17" ht="30" customHeight="1" x14ac:dyDescent="0.25">
      <c r="A208" s="136">
        <v>201</v>
      </c>
      <c r="B208" s="137"/>
      <c r="C208" s="138"/>
      <c r="D208" s="138"/>
      <c r="E208" s="318"/>
      <c r="F208" s="318"/>
      <c r="G208" s="137"/>
      <c r="H208" s="137"/>
      <c r="I208" s="137"/>
      <c r="J208" s="139"/>
      <c r="K208" s="140"/>
      <c r="L208" s="137"/>
      <c r="M208" s="139"/>
      <c r="N208" s="140"/>
      <c r="O208" s="137"/>
      <c r="P208" s="141" t="str">
        <f t="shared" si="8"/>
        <v/>
      </c>
      <c r="Q208" s="142">
        <f t="shared" si="7"/>
        <v>0</v>
      </c>
    </row>
    <row r="209" spans="1:17" ht="30" customHeight="1" x14ac:dyDescent="0.25">
      <c r="A209" s="136">
        <v>202</v>
      </c>
      <c r="B209" s="137"/>
      <c r="C209" s="138"/>
      <c r="D209" s="138"/>
      <c r="E209" s="318"/>
      <c r="F209" s="318"/>
      <c r="G209" s="137"/>
      <c r="H209" s="137"/>
      <c r="I209" s="137"/>
      <c r="J209" s="139"/>
      <c r="K209" s="140"/>
      <c r="L209" s="137"/>
      <c r="M209" s="139"/>
      <c r="N209" s="140"/>
      <c r="O209" s="137"/>
      <c r="P209" s="141" t="str">
        <f t="shared" si="8"/>
        <v/>
      </c>
      <c r="Q209" s="142">
        <f t="shared" si="7"/>
        <v>0</v>
      </c>
    </row>
    <row r="210" spans="1:17" ht="30" customHeight="1" x14ac:dyDescent="0.25">
      <c r="A210" s="136">
        <v>203</v>
      </c>
      <c r="B210" s="137"/>
      <c r="C210" s="138"/>
      <c r="D210" s="138"/>
      <c r="E210" s="318"/>
      <c r="F210" s="318"/>
      <c r="G210" s="137"/>
      <c r="H210" s="137"/>
      <c r="I210" s="137"/>
      <c r="J210" s="139"/>
      <c r="K210" s="140"/>
      <c r="L210" s="137"/>
      <c r="M210" s="139"/>
      <c r="N210" s="140"/>
      <c r="O210" s="137"/>
      <c r="P210" s="141" t="str">
        <f t="shared" si="8"/>
        <v/>
      </c>
      <c r="Q210" s="142">
        <f t="shared" si="7"/>
        <v>0</v>
      </c>
    </row>
    <row r="211" spans="1:17" ht="30" customHeight="1" x14ac:dyDescent="0.25">
      <c r="A211" s="136">
        <v>204</v>
      </c>
      <c r="B211" s="137"/>
      <c r="C211" s="138"/>
      <c r="D211" s="138"/>
      <c r="E211" s="318"/>
      <c r="F211" s="318"/>
      <c r="G211" s="137"/>
      <c r="H211" s="137"/>
      <c r="I211" s="137"/>
      <c r="J211" s="139"/>
      <c r="K211" s="140"/>
      <c r="L211" s="137"/>
      <c r="M211" s="139"/>
      <c r="N211" s="140"/>
      <c r="O211" s="137"/>
      <c r="P211" s="141" t="str">
        <f t="shared" si="8"/>
        <v/>
      </c>
      <c r="Q211" s="142">
        <f t="shared" si="7"/>
        <v>0</v>
      </c>
    </row>
    <row r="212" spans="1:17" ht="30" customHeight="1" x14ac:dyDescent="0.25">
      <c r="A212" s="136">
        <v>205</v>
      </c>
      <c r="B212" s="137"/>
      <c r="C212" s="138"/>
      <c r="D212" s="138"/>
      <c r="E212" s="318"/>
      <c r="F212" s="318"/>
      <c r="G212" s="137"/>
      <c r="H212" s="137"/>
      <c r="I212" s="137"/>
      <c r="J212" s="139"/>
      <c r="K212" s="140"/>
      <c r="L212" s="137"/>
      <c r="M212" s="139"/>
      <c r="N212" s="140"/>
      <c r="O212" s="137"/>
      <c r="P212" s="141" t="str">
        <f t="shared" si="8"/>
        <v/>
      </c>
      <c r="Q212" s="142">
        <f t="shared" si="7"/>
        <v>0</v>
      </c>
    </row>
    <row r="213" spans="1:17" ht="30" customHeight="1" x14ac:dyDescent="0.25">
      <c r="A213" s="136">
        <v>206</v>
      </c>
      <c r="B213" s="137"/>
      <c r="C213" s="138"/>
      <c r="D213" s="138"/>
      <c r="E213" s="318"/>
      <c r="F213" s="318"/>
      <c r="G213" s="137"/>
      <c r="H213" s="137"/>
      <c r="I213" s="137"/>
      <c r="J213" s="139"/>
      <c r="K213" s="140"/>
      <c r="L213" s="137"/>
      <c r="M213" s="139"/>
      <c r="N213" s="140"/>
      <c r="O213" s="137"/>
      <c r="P213" s="141" t="str">
        <f t="shared" si="8"/>
        <v/>
      </c>
      <c r="Q213" s="142">
        <f t="shared" si="7"/>
        <v>0</v>
      </c>
    </row>
    <row r="214" spans="1:17" ht="30" customHeight="1" x14ac:dyDescent="0.25">
      <c r="A214" s="136">
        <v>207</v>
      </c>
      <c r="B214" s="137"/>
      <c r="C214" s="138"/>
      <c r="D214" s="138"/>
      <c r="E214" s="318"/>
      <c r="F214" s="318"/>
      <c r="G214" s="137"/>
      <c r="H214" s="137"/>
      <c r="I214" s="137"/>
      <c r="J214" s="139"/>
      <c r="K214" s="140"/>
      <c r="L214" s="137"/>
      <c r="M214" s="139"/>
      <c r="N214" s="140"/>
      <c r="O214" s="137"/>
      <c r="P214" s="141" t="str">
        <f t="shared" si="8"/>
        <v/>
      </c>
      <c r="Q214" s="142">
        <f t="shared" si="7"/>
        <v>0</v>
      </c>
    </row>
    <row r="215" spans="1:17" ht="30" customHeight="1" x14ac:dyDescent="0.25">
      <c r="A215" s="136">
        <v>208</v>
      </c>
      <c r="B215" s="137"/>
      <c r="C215" s="138"/>
      <c r="D215" s="138"/>
      <c r="E215" s="318"/>
      <c r="F215" s="318"/>
      <c r="G215" s="137"/>
      <c r="H215" s="137"/>
      <c r="I215" s="137"/>
      <c r="J215" s="139"/>
      <c r="K215" s="140"/>
      <c r="L215" s="137"/>
      <c r="M215" s="139"/>
      <c r="N215" s="140"/>
      <c r="O215" s="137"/>
      <c r="P215" s="141" t="str">
        <f t="shared" si="8"/>
        <v/>
      </c>
      <c r="Q215" s="142">
        <f t="shared" si="7"/>
        <v>0</v>
      </c>
    </row>
    <row r="216" spans="1:17" ht="30" customHeight="1" x14ac:dyDescent="0.25">
      <c r="A216" s="136">
        <v>209</v>
      </c>
      <c r="B216" s="137"/>
      <c r="C216" s="138"/>
      <c r="D216" s="138"/>
      <c r="E216" s="318"/>
      <c r="F216" s="318"/>
      <c r="G216" s="137"/>
      <c r="H216" s="137"/>
      <c r="I216" s="137"/>
      <c r="J216" s="139"/>
      <c r="K216" s="140"/>
      <c r="L216" s="137"/>
      <c r="M216" s="139"/>
      <c r="N216" s="140"/>
      <c r="O216" s="137"/>
      <c r="P216" s="141" t="str">
        <f t="shared" si="8"/>
        <v/>
      </c>
      <c r="Q216" s="142">
        <f t="shared" si="7"/>
        <v>0</v>
      </c>
    </row>
    <row r="217" spans="1:17" ht="30" customHeight="1" x14ac:dyDescent="0.25">
      <c r="A217" s="136">
        <v>210</v>
      </c>
      <c r="B217" s="137"/>
      <c r="C217" s="138"/>
      <c r="D217" s="138"/>
      <c r="E217" s="318"/>
      <c r="F217" s="318"/>
      <c r="G217" s="137"/>
      <c r="H217" s="137"/>
      <c r="I217" s="137"/>
      <c r="J217" s="139"/>
      <c r="K217" s="140"/>
      <c r="L217" s="137"/>
      <c r="M217" s="139"/>
      <c r="N217" s="140"/>
      <c r="O217" s="137"/>
      <c r="P217" s="141" t="str">
        <f t="shared" si="8"/>
        <v/>
      </c>
      <c r="Q217" s="142">
        <f t="shared" si="7"/>
        <v>0</v>
      </c>
    </row>
    <row r="218" spans="1:17" ht="30" customHeight="1" x14ac:dyDescent="0.25">
      <c r="A218" s="136">
        <v>211</v>
      </c>
      <c r="B218" s="137"/>
      <c r="C218" s="138"/>
      <c r="D218" s="138"/>
      <c r="E218" s="318"/>
      <c r="F218" s="318"/>
      <c r="G218" s="137"/>
      <c r="H218" s="137"/>
      <c r="I218" s="137"/>
      <c r="J218" s="139"/>
      <c r="K218" s="140"/>
      <c r="L218" s="137"/>
      <c r="M218" s="139"/>
      <c r="N218" s="140"/>
      <c r="O218" s="137"/>
      <c r="P218" s="141" t="str">
        <f t="shared" si="8"/>
        <v/>
      </c>
      <c r="Q218" s="142">
        <f t="shared" si="7"/>
        <v>0</v>
      </c>
    </row>
    <row r="219" spans="1:17" ht="30" customHeight="1" x14ac:dyDescent="0.25">
      <c r="A219" s="136">
        <v>212</v>
      </c>
      <c r="B219" s="137"/>
      <c r="C219" s="138"/>
      <c r="D219" s="138"/>
      <c r="E219" s="318"/>
      <c r="F219" s="318"/>
      <c r="G219" s="137"/>
      <c r="H219" s="137"/>
      <c r="I219" s="137"/>
      <c r="J219" s="139"/>
      <c r="K219" s="140"/>
      <c r="L219" s="137"/>
      <c r="M219" s="139"/>
      <c r="N219" s="140"/>
      <c r="O219" s="137"/>
      <c r="P219" s="141" t="str">
        <f t="shared" si="8"/>
        <v/>
      </c>
      <c r="Q219" s="142">
        <f t="shared" si="7"/>
        <v>0</v>
      </c>
    </row>
    <row r="220" spans="1:17" ht="30" customHeight="1" x14ac:dyDescent="0.25">
      <c r="A220" s="136">
        <v>213</v>
      </c>
      <c r="B220" s="137"/>
      <c r="C220" s="138"/>
      <c r="D220" s="138"/>
      <c r="E220" s="318"/>
      <c r="F220" s="318"/>
      <c r="G220" s="137"/>
      <c r="H220" s="137"/>
      <c r="I220" s="137"/>
      <c r="J220" s="139"/>
      <c r="K220" s="140"/>
      <c r="L220" s="137"/>
      <c r="M220" s="139"/>
      <c r="N220" s="140"/>
      <c r="O220" s="137"/>
      <c r="P220" s="141" t="str">
        <f t="shared" si="8"/>
        <v/>
      </c>
      <c r="Q220" s="142">
        <f t="shared" si="7"/>
        <v>0</v>
      </c>
    </row>
    <row r="221" spans="1:17" ht="30" customHeight="1" x14ac:dyDescent="0.25">
      <c r="A221" s="136">
        <v>214</v>
      </c>
      <c r="B221" s="137"/>
      <c r="C221" s="138"/>
      <c r="D221" s="138"/>
      <c r="E221" s="318"/>
      <c r="F221" s="318"/>
      <c r="G221" s="137"/>
      <c r="H221" s="137"/>
      <c r="I221" s="137"/>
      <c r="J221" s="139"/>
      <c r="K221" s="140"/>
      <c r="L221" s="137"/>
      <c r="M221" s="139"/>
      <c r="N221" s="140"/>
      <c r="O221" s="137"/>
      <c r="P221" s="141" t="str">
        <f t="shared" si="8"/>
        <v/>
      </c>
      <c r="Q221" s="142">
        <f t="shared" si="7"/>
        <v>0</v>
      </c>
    </row>
    <row r="222" spans="1:17" ht="30" customHeight="1" x14ac:dyDescent="0.25">
      <c r="A222" s="136">
        <v>215</v>
      </c>
      <c r="B222" s="137"/>
      <c r="C222" s="138"/>
      <c r="D222" s="138"/>
      <c r="E222" s="318"/>
      <c r="F222" s="318"/>
      <c r="G222" s="137"/>
      <c r="H222" s="137"/>
      <c r="I222" s="137"/>
      <c r="J222" s="139"/>
      <c r="K222" s="140"/>
      <c r="L222" s="137"/>
      <c r="M222" s="139"/>
      <c r="N222" s="140"/>
      <c r="O222" s="137"/>
      <c r="P222" s="141" t="str">
        <f t="shared" si="8"/>
        <v/>
      </c>
      <c r="Q222" s="142">
        <f t="shared" si="7"/>
        <v>0</v>
      </c>
    </row>
    <row r="223" spans="1:17" ht="30" customHeight="1" x14ac:dyDescent="0.25">
      <c r="A223" s="136">
        <v>216</v>
      </c>
      <c r="B223" s="137"/>
      <c r="C223" s="138"/>
      <c r="D223" s="138"/>
      <c r="E223" s="318"/>
      <c r="F223" s="318"/>
      <c r="G223" s="137"/>
      <c r="H223" s="137"/>
      <c r="I223" s="137"/>
      <c r="J223" s="139"/>
      <c r="K223" s="140"/>
      <c r="L223" s="137"/>
      <c r="M223" s="139"/>
      <c r="N223" s="140"/>
      <c r="O223" s="137"/>
      <c r="P223" s="141" t="str">
        <f t="shared" si="8"/>
        <v/>
      </c>
      <c r="Q223" s="142">
        <f t="shared" si="7"/>
        <v>0</v>
      </c>
    </row>
    <row r="224" spans="1:17" ht="30" customHeight="1" x14ac:dyDescent="0.25">
      <c r="A224" s="136">
        <v>217</v>
      </c>
      <c r="B224" s="137"/>
      <c r="C224" s="138"/>
      <c r="D224" s="138"/>
      <c r="E224" s="318"/>
      <c r="F224" s="318"/>
      <c r="G224" s="137"/>
      <c r="H224" s="137"/>
      <c r="I224" s="137"/>
      <c r="J224" s="139"/>
      <c r="K224" s="140"/>
      <c r="L224" s="137"/>
      <c r="M224" s="139"/>
      <c r="N224" s="140"/>
      <c r="O224" s="137"/>
      <c r="P224" s="141" t="str">
        <f t="shared" si="8"/>
        <v/>
      </c>
      <c r="Q224" s="142">
        <f t="shared" si="7"/>
        <v>0</v>
      </c>
    </row>
    <row r="225" spans="1:17" ht="30" customHeight="1" x14ac:dyDescent="0.25">
      <c r="A225" s="136">
        <v>218</v>
      </c>
      <c r="B225" s="137"/>
      <c r="C225" s="138"/>
      <c r="D225" s="138"/>
      <c r="E225" s="318"/>
      <c r="F225" s="318"/>
      <c r="G225" s="137"/>
      <c r="H225" s="137"/>
      <c r="I225" s="137"/>
      <c r="J225" s="139"/>
      <c r="K225" s="140"/>
      <c r="L225" s="137"/>
      <c r="M225" s="139"/>
      <c r="N225" s="140"/>
      <c r="O225" s="137"/>
      <c r="P225" s="141" t="str">
        <f t="shared" si="8"/>
        <v/>
      </c>
      <c r="Q225" s="142">
        <f t="shared" si="7"/>
        <v>0</v>
      </c>
    </row>
    <row r="226" spans="1:17" ht="30" customHeight="1" x14ac:dyDescent="0.25">
      <c r="A226" s="136">
        <v>219</v>
      </c>
      <c r="B226" s="137"/>
      <c r="C226" s="138"/>
      <c r="D226" s="138"/>
      <c r="E226" s="318"/>
      <c r="F226" s="318"/>
      <c r="G226" s="137"/>
      <c r="H226" s="137"/>
      <c r="I226" s="137"/>
      <c r="J226" s="139"/>
      <c r="K226" s="140"/>
      <c r="L226" s="137"/>
      <c r="M226" s="139"/>
      <c r="N226" s="140"/>
      <c r="O226" s="137"/>
      <c r="P226" s="141" t="str">
        <f t="shared" si="8"/>
        <v/>
      </c>
      <c r="Q226" s="142">
        <f t="shared" si="7"/>
        <v>0</v>
      </c>
    </row>
    <row r="227" spans="1:17" ht="30" customHeight="1" x14ac:dyDescent="0.25">
      <c r="A227" s="136">
        <v>220</v>
      </c>
      <c r="B227" s="137"/>
      <c r="C227" s="138"/>
      <c r="D227" s="138"/>
      <c r="E227" s="318"/>
      <c r="F227" s="318"/>
      <c r="G227" s="137"/>
      <c r="H227" s="137"/>
      <c r="I227" s="137"/>
      <c r="J227" s="139"/>
      <c r="K227" s="140"/>
      <c r="L227" s="137"/>
      <c r="M227" s="139"/>
      <c r="N227" s="140"/>
      <c r="O227" s="137"/>
      <c r="P227" s="141" t="str">
        <f t="shared" si="8"/>
        <v/>
      </c>
      <c r="Q227" s="142">
        <f t="shared" si="7"/>
        <v>0</v>
      </c>
    </row>
    <row r="228" spans="1:17" ht="30" customHeight="1" x14ac:dyDescent="0.25">
      <c r="A228" s="136">
        <v>221</v>
      </c>
      <c r="B228" s="137"/>
      <c r="C228" s="138"/>
      <c r="D228" s="138"/>
      <c r="E228" s="318"/>
      <c r="F228" s="318"/>
      <c r="G228" s="137"/>
      <c r="H228" s="137"/>
      <c r="I228" s="137"/>
      <c r="J228" s="139"/>
      <c r="K228" s="140"/>
      <c r="L228" s="137"/>
      <c r="M228" s="139"/>
      <c r="N228" s="140"/>
      <c r="O228" s="137"/>
      <c r="P228" s="141" t="str">
        <f t="shared" si="8"/>
        <v/>
      </c>
      <c r="Q228" s="142">
        <f t="shared" si="7"/>
        <v>0</v>
      </c>
    </row>
    <row r="229" spans="1:17" ht="30" customHeight="1" x14ac:dyDescent="0.25">
      <c r="A229" s="136">
        <v>222</v>
      </c>
      <c r="B229" s="137"/>
      <c r="C229" s="138"/>
      <c r="D229" s="138"/>
      <c r="E229" s="318"/>
      <c r="F229" s="318"/>
      <c r="G229" s="137"/>
      <c r="H229" s="137"/>
      <c r="I229" s="137"/>
      <c r="J229" s="139"/>
      <c r="K229" s="140"/>
      <c r="L229" s="137"/>
      <c r="M229" s="139"/>
      <c r="N229" s="140"/>
      <c r="O229" s="137"/>
      <c r="P229" s="141" t="str">
        <f t="shared" si="8"/>
        <v/>
      </c>
      <c r="Q229" s="142">
        <f t="shared" si="7"/>
        <v>0</v>
      </c>
    </row>
    <row r="230" spans="1:17" ht="30" customHeight="1" x14ac:dyDescent="0.25">
      <c r="A230" s="136">
        <v>223</v>
      </c>
      <c r="B230" s="137"/>
      <c r="C230" s="138"/>
      <c r="D230" s="138"/>
      <c r="E230" s="318"/>
      <c r="F230" s="318"/>
      <c r="G230" s="137"/>
      <c r="H230" s="137"/>
      <c r="I230" s="137"/>
      <c r="J230" s="139"/>
      <c r="K230" s="140"/>
      <c r="L230" s="137"/>
      <c r="M230" s="139"/>
      <c r="N230" s="140"/>
      <c r="O230" s="137"/>
      <c r="P230" s="141" t="str">
        <f t="shared" si="8"/>
        <v/>
      </c>
      <c r="Q230" s="142">
        <f t="shared" si="7"/>
        <v>0</v>
      </c>
    </row>
    <row r="231" spans="1:17" ht="30" customHeight="1" x14ac:dyDescent="0.25">
      <c r="A231" s="136">
        <v>224</v>
      </c>
      <c r="B231" s="137"/>
      <c r="C231" s="138"/>
      <c r="D231" s="138"/>
      <c r="E231" s="318"/>
      <c r="F231" s="318"/>
      <c r="G231" s="137"/>
      <c r="H231" s="137"/>
      <c r="I231" s="137"/>
      <c r="J231" s="139"/>
      <c r="K231" s="140"/>
      <c r="L231" s="137"/>
      <c r="M231" s="139"/>
      <c r="N231" s="140"/>
      <c r="O231" s="137"/>
      <c r="P231" s="141" t="str">
        <f t="shared" si="8"/>
        <v/>
      </c>
      <c r="Q231" s="142">
        <f t="shared" si="7"/>
        <v>0</v>
      </c>
    </row>
    <row r="232" spans="1:17" ht="30" customHeight="1" x14ac:dyDescent="0.25">
      <c r="A232" s="136">
        <v>225</v>
      </c>
      <c r="B232" s="137"/>
      <c r="C232" s="138"/>
      <c r="D232" s="138"/>
      <c r="E232" s="318"/>
      <c r="F232" s="318"/>
      <c r="G232" s="137"/>
      <c r="H232" s="137"/>
      <c r="I232" s="137"/>
      <c r="J232" s="139"/>
      <c r="K232" s="140"/>
      <c r="L232" s="137"/>
      <c r="M232" s="139"/>
      <c r="N232" s="140"/>
      <c r="O232" s="137"/>
      <c r="P232" s="141" t="str">
        <f t="shared" si="8"/>
        <v/>
      </c>
      <c r="Q232" s="142">
        <f t="shared" si="7"/>
        <v>0</v>
      </c>
    </row>
    <row r="233" spans="1:17" ht="30" customHeight="1" x14ac:dyDescent="0.25">
      <c r="A233" s="136">
        <v>226</v>
      </c>
      <c r="B233" s="137"/>
      <c r="C233" s="138"/>
      <c r="D233" s="138"/>
      <c r="E233" s="318"/>
      <c r="F233" s="318"/>
      <c r="G233" s="137"/>
      <c r="H233" s="137"/>
      <c r="I233" s="137"/>
      <c r="J233" s="139"/>
      <c r="K233" s="140"/>
      <c r="L233" s="137"/>
      <c r="M233" s="139"/>
      <c r="N233" s="140"/>
      <c r="O233" s="137"/>
      <c r="P233" s="141" t="str">
        <f t="shared" si="8"/>
        <v/>
      </c>
      <c r="Q233" s="142">
        <f t="shared" si="7"/>
        <v>0</v>
      </c>
    </row>
    <row r="234" spans="1:17" ht="30" customHeight="1" x14ac:dyDescent="0.25">
      <c r="A234" s="136">
        <v>227</v>
      </c>
      <c r="B234" s="137"/>
      <c r="C234" s="138"/>
      <c r="D234" s="138"/>
      <c r="E234" s="318"/>
      <c r="F234" s="318"/>
      <c r="G234" s="137"/>
      <c r="H234" s="137"/>
      <c r="I234" s="137"/>
      <c r="J234" s="139"/>
      <c r="K234" s="140"/>
      <c r="L234" s="137"/>
      <c r="M234" s="139"/>
      <c r="N234" s="140"/>
      <c r="O234" s="137"/>
      <c r="P234" s="141" t="str">
        <f t="shared" si="8"/>
        <v/>
      </c>
      <c r="Q234" s="142">
        <f t="shared" si="7"/>
        <v>0</v>
      </c>
    </row>
    <row r="235" spans="1:17" ht="30" customHeight="1" x14ac:dyDescent="0.25">
      <c r="A235" s="136">
        <v>228</v>
      </c>
      <c r="B235" s="137"/>
      <c r="C235" s="138"/>
      <c r="D235" s="138"/>
      <c r="E235" s="318"/>
      <c r="F235" s="318"/>
      <c r="G235" s="137"/>
      <c r="H235" s="137"/>
      <c r="I235" s="137"/>
      <c r="J235" s="139"/>
      <c r="K235" s="140"/>
      <c r="L235" s="137"/>
      <c r="M235" s="139"/>
      <c r="N235" s="140"/>
      <c r="O235" s="137"/>
      <c r="P235" s="141" t="str">
        <f t="shared" si="8"/>
        <v/>
      </c>
      <c r="Q235" s="142">
        <f t="shared" si="7"/>
        <v>0</v>
      </c>
    </row>
    <row r="236" spans="1:17" ht="30" customHeight="1" x14ac:dyDescent="0.25">
      <c r="A236" s="136">
        <v>229</v>
      </c>
      <c r="B236" s="137"/>
      <c r="C236" s="138"/>
      <c r="D236" s="138"/>
      <c r="E236" s="318"/>
      <c r="F236" s="318"/>
      <c r="G236" s="137"/>
      <c r="H236" s="137"/>
      <c r="I236" s="137"/>
      <c r="J236" s="139"/>
      <c r="K236" s="140"/>
      <c r="L236" s="137"/>
      <c r="M236" s="139"/>
      <c r="N236" s="140"/>
      <c r="O236" s="137"/>
      <c r="P236" s="141" t="str">
        <f t="shared" si="8"/>
        <v/>
      </c>
      <c r="Q236" s="142">
        <f t="shared" si="7"/>
        <v>0</v>
      </c>
    </row>
    <row r="237" spans="1:17" ht="30" customHeight="1" x14ac:dyDescent="0.25">
      <c r="A237" s="136">
        <v>230</v>
      </c>
      <c r="B237" s="137"/>
      <c r="C237" s="138"/>
      <c r="D237" s="138"/>
      <c r="E237" s="318"/>
      <c r="F237" s="318"/>
      <c r="G237" s="137"/>
      <c r="H237" s="137"/>
      <c r="I237" s="137"/>
      <c r="J237" s="139"/>
      <c r="K237" s="140"/>
      <c r="L237" s="137"/>
      <c r="M237" s="139"/>
      <c r="N237" s="140"/>
      <c r="O237" s="137"/>
      <c r="P237" s="141" t="str">
        <f t="shared" si="8"/>
        <v/>
      </c>
      <c r="Q237" s="142">
        <f t="shared" si="7"/>
        <v>0</v>
      </c>
    </row>
    <row r="238" spans="1:17" ht="30" customHeight="1" x14ac:dyDescent="0.25">
      <c r="A238" s="136">
        <v>231</v>
      </c>
      <c r="B238" s="137"/>
      <c r="C238" s="138"/>
      <c r="D238" s="138"/>
      <c r="E238" s="318"/>
      <c r="F238" s="318"/>
      <c r="G238" s="137"/>
      <c r="H238" s="137"/>
      <c r="I238" s="137"/>
      <c r="J238" s="139"/>
      <c r="K238" s="140"/>
      <c r="L238" s="137"/>
      <c r="M238" s="139"/>
      <c r="N238" s="140"/>
      <c r="O238" s="137"/>
      <c r="P238" s="141" t="str">
        <f t="shared" si="8"/>
        <v/>
      </c>
      <c r="Q238" s="142">
        <f t="shared" si="7"/>
        <v>0</v>
      </c>
    </row>
    <row r="239" spans="1:17" ht="30" customHeight="1" x14ac:dyDescent="0.25">
      <c r="A239" s="136">
        <v>232</v>
      </c>
      <c r="B239" s="137"/>
      <c r="C239" s="138"/>
      <c r="D239" s="138"/>
      <c r="E239" s="318"/>
      <c r="F239" s="318"/>
      <c r="G239" s="137"/>
      <c r="H239" s="137"/>
      <c r="I239" s="137"/>
      <c r="J239" s="139"/>
      <c r="K239" s="140"/>
      <c r="L239" s="137"/>
      <c r="M239" s="139"/>
      <c r="N239" s="140"/>
      <c r="O239" s="137"/>
      <c r="P239" s="141" t="str">
        <f t="shared" si="8"/>
        <v/>
      </c>
      <c r="Q239" s="142">
        <f t="shared" si="7"/>
        <v>0</v>
      </c>
    </row>
    <row r="240" spans="1:17" ht="30" customHeight="1" x14ac:dyDescent="0.25">
      <c r="A240" s="136">
        <v>233</v>
      </c>
      <c r="B240" s="137"/>
      <c r="C240" s="138"/>
      <c r="D240" s="138"/>
      <c r="E240" s="318"/>
      <c r="F240" s="318"/>
      <c r="G240" s="137"/>
      <c r="H240" s="137"/>
      <c r="I240" s="137"/>
      <c r="J240" s="139"/>
      <c r="K240" s="140"/>
      <c r="L240" s="137"/>
      <c r="M240" s="139"/>
      <c r="N240" s="140"/>
      <c r="O240" s="137"/>
      <c r="P240" s="141" t="str">
        <f t="shared" si="8"/>
        <v/>
      </c>
      <c r="Q240" s="142">
        <f t="shared" si="7"/>
        <v>0</v>
      </c>
    </row>
    <row r="241" spans="1:17" ht="30" customHeight="1" x14ac:dyDescent="0.25">
      <c r="A241" s="136">
        <v>234</v>
      </c>
      <c r="B241" s="137"/>
      <c r="C241" s="138"/>
      <c r="D241" s="138"/>
      <c r="E241" s="318"/>
      <c r="F241" s="318"/>
      <c r="G241" s="137"/>
      <c r="H241" s="137"/>
      <c r="I241" s="137"/>
      <c r="J241" s="139"/>
      <c r="K241" s="140"/>
      <c r="L241" s="137"/>
      <c r="M241" s="139"/>
      <c r="N241" s="140"/>
      <c r="O241" s="137"/>
      <c r="P241" s="141" t="str">
        <f t="shared" si="8"/>
        <v/>
      </c>
      <c r="Q241" s="142">
        <f t="shared" si="7"/>
        <v>0</v>
      </c>
    </row>
    <row r="242" spans="1:17" ht="30" customHeight="1" x14ac:dyDescent="0.25">
      <c r="A242" s="136">
        <v>235</v>
      </c>
      <c r="B242" s="137"/>
      <c r="C242" s="138"/>
      <c r="D242" s="138"/>
      <c r="E242" s="318"/>
      <c r="F242" s="318"/>
      <c r="G242" s="137"/>
      <c r="H242" s="137"/>
      <c r="I242" s="137"/>
      <c r="J242" s="139"/>
      <c r="K242" s="140"/>
      <c r="L242" s="137"/>
      <c r="M242" s="139"/>
      <c r="N242" s="140"/>
      <c r="O242" s="137"/>
      <c r="P242" s="141" t="str">
        <f t="shared" si="8"/>
        <v/>
      </c>
      <c r="Q242" s="142">
        <f t="shared" si="7"/>
        <v>0</v>
      </c>
    </row>
    <row r="243" spans="1:17" ht="30" customHeight="1" x14ac:dyDescent="0.25">
      <c r="A243" s="136">
        <v>236</v>
      </c>
      <c r="B243" s="137"/>
      <c r="C243" s="138"/>
      <c r="D243" s="138"/>
      <c r="E243" s="318"/>
      <c r="F243" s="318"/>
      <c r="G243" s="137"/>
      <c r="H243" s="137"/>
      <c r="I243" s="137"/>
      <c r="J243" s="139"/>
      <c r="K243" s="140"/>
      <c r="L243" s="137"/>
      <c r="M243" s="139"/>
      <c r="N243" s="140"/>
      <c r="O243" s="137"/>
      <c r="P243" s="141" t="str">
        <f t="shared" si="8"/>
        <v/>
      </c>
      <c r="Q243" s="142">
        <f t="shared" si="7"/>
        <v>0</v>
      </c>
    </row>
    <row r="244" spans="1:17" ht="30" customHeight="1" x14ac:dyDescent="0.25">
      <c r="A244" s="136">
        <v>237</v>
      </c>
      <c r="B244" s="137"/>
      <c r="C244" s="138"/>
      <c r="D244" s="138"/>
      <c r="E244" s="318"/>
      <c r="F244" s="318"/>
      <c r="G244" s="137"/>
      <c r="H244" s="137"/>
      <c r="I244" s="137"/>
      <c r="J244" s="139"/>
      <c r="K244" s="140"/>
      <c r="L244" s="137"/>
      <c r="M244" s="139"/>
      <c r="N244" s="140"/>
      <c r="O244" s="137"/>
      <c r="P244" s="141" t="str">
        <f t="shared" si="8"/>
        <v/>
      </c>
      <c r="Q244" s="142">
        <f t="shared" si="7"/>
        <v>0</v>
      </c>
    </row>
    <row r="245" spans="1:17" ht="30" customHeight="1" x14ac:dyDescent="0.25">
      <c r="A245" s="136">
        <v>238</v>
      </c>
      <c r="B245" s="137"/>
      <c r="C245" s="138"/>
      <c r="D245" s="138"/>
      <c r="E245" s="318"/>
      <c r="F245" s="318"/>
      <c r="G245" s="137"/>
      <c r="H245" s="137"/>
      <c r="I245" s="137"/>
      <c r="J245" s="139"/>
      <c r="K245" s="140"/>
      <c r="L245" s="137"/>
      <c r="M245" s="139"/>
      <c r="N245" s="140"/>
      <c r="O245" s="137"/>
      <c r="P245" s="141" t="str">
        <f t="shared" si="8"/>
        <v/>
      </c>
      <c r="Q245" s="142">
        <f t="shared" si="7"/>
        <v>0</v>
      </c>
    </row>
    <row r="246" spans="1:17" ht="30" customHeight="1" x14ac:dyDescent="0.25">
      <c r="A246" s="136">
        <v>239</v>
      </c>
      <c r="B246" s="137"/>
      <c r="C246" s="138"/>
      <c r="D246" s="138"/>
      <c r="E246" s="318"/>
      <c r="F246" s="318"/>
      <c r="G246" s="137"/>
      <c r="H246" s="137"/>
      <c r="I246" s="137"/>
      <c r="J246" s="139"/>
      <c r="K246" s="140"/>
      <c r="L246" s="137"/>
      <c r="M246" s="139"/>
      <c r="N246" s="140"/>
      <c r="O246" s="137"/>
      <c r="P246" s="141" t="str">
        <f t="shared" si="8"/>
        <v/>
      </c>
      <c r="Q246" s="142">
        <f t="shared" si="7"/>
        <v>0</v>
      </c>
    </row>
    <row r="247" spans="1:17" ht="30" customHeight="1" x14ac:dyDescent="0.25">
      <c r="A247" s="136">
        <v>240</v>
      </c>
      <c r="B247" s="137"/>
      <c r="C247" s="138"/>
      <c r="D247" s="138"/>
      <c r="E247" s="318"/>
      <c r="F247" s="318"/>
      <c r="G247" s="137"/>
      <c r="H247" s="137"/>
      <c r="I247" s="137"/>
      <c r="J247" s="139"/>
      <c r="K247" s="140"/>
      <c r="L247" s="137"/>
      <c r="M247" s="139"/>
      <c r="N247" s="140"/>
      <c r="O247" s="137"/>
      <c r="P247" s="141" t="str">
        <f t="shared" si="8"/>
        <v/>
      </c>
      <c r="Q247" s="142">
        <f t="shared" si="7"/>
        <v>0</v>
      </c>
    </row>
    <row r="248" spans="1:17" ht="30" customHeight="1" x14ac:dyDescent="0.25">
      <c r="A248" s="136">
        <v>241</v>
      </c>
      <c r="B248" s="137"/>
      <c r="C248" s="138"/>
      <c r="D248" s="138"/>
      <c r="E248" s="318"/>
      <c r="F248" s="318"/>
      <c r="G248" s="137"/>
      <c r="H248" s="137"/>
      <c r="I248" s="137"/>
      <c r="J248" s="139"/>
      <c r="K248" s="140"/>
      <c r="L248" s="137"/>
      <c r="M248" s="139"/>
      <c r="N248" s="140"/>
      <c r="O248" s="137"/>
      <c r="P248" s="141" t="str">
        <f t="shared" si="8"/>
        <v/>
      </c>
      <c r="Q248" s="142">
        <f t="shared" si="7"/>
        <v>0</v>
      </c>
    </row>
    <row r="249" spans="1:17" ht="30" customHeight="1" x14ac:dyDescent="0.25">
      <c r="A249" s="136">
        <v>242</v>
      </c>
      <c r="B249" s="137"/>
      <c r="C249" s="138"/>
      <c r="D249" s="138"/>
      <c r="E249" s="318"/>
      <c r="F249" s="318"/>
      <c r="G249" s="137"/>
      <c r="H249" s="137"/>
      <c r="I249" s="137"/>
      <c r="J249" s="139"/>
      <c r="K249" s="140"/>
      <c r="L249" s="137"/>
      <c r="M249" s="139"/>
      <c r="N249" s="140"/>
      <c r="O249" s="137"/>
      <c r="P249" s="141" t="str">
        <f t="shared" si="8"/>
        <v/>
      </c>
      <c r="Q249" s="142">
        <f t="shared" si="7"/>
        <v>0</v>
      </c>
    </row>
    <row r="250" spans="1:17" ht="30" customHeight="1" x14ac:dyDescent="0.25">
      <c r="A250" s="136">
        <v>243</v>
      </c>
      <c r="B250" s="137"/>
      <c r="C250" s="138"/>
      <c r="D250" s="138"/>
      <c r="E250" s="318"/>
      <c r="F250" s="318"/>
      <c r="G250" s="137"/>
      <c r="H250" s="137"/>
      <c r="I250" s="137"/>
      <c r="J250" s="139"/>
      <c r="K250" s="140"/>
      <c r="L250" s="137"/>
      <c r="M250" s="139"/>
      <c r="N250" s="140"/>
      <c r="O250" s="137"/>
      <c r="P250" s="141" t="str">
        <f t="shared" si="8"/>
        <v/>
      </c>
      <c r="Q250" s="142">
        <f t="shared" si="7"/>
        <v>0</v>
      </c>
    </row>
    <row r="251" spans="1:17" ht="30" customHeight="1" x14ac:dyDescent="0.25">
      <c r="A251" s="136">
        <v>244</v>
      </c>
      <c r="B251" s="137"/>
      <c r="C251" s="138"/>
      <c r="D251" s="138"/>
      <c r="E251" s="318"/>
      <c r="F251" s="318"/>
      <c r="G251" s="137"/>
      <c r="H251" s="137"/>
      <c r="I251" s="137"/>
      <c r="J251" s="139"/>
      <c r="K251" s="140"/>
      <c r="L251" s="137"/>
      <c r="M251" s="139"/>
      <c r="N251" s="140"/>
      <c r="O251" s="137"/>
      <c r="P251" s="141" t="str">
        <f t="shared" si="8"/>
        <v/>
      </c>
      <c r="Q251" s="142">
        <f t="shared" si="7"/>
        <v>0</v>
      </c>
    </row>
    <row r="252" spans="1:17" ht="30" customHeight="1" x14ac:dyDescent="0.25">
      <c r="A252" s="136">
        <v>245</v>
      </c>
      <c r="B252" s="137"/>
      <c r="C252" s="138"/>
      <c r="D252" s="138"/>
      <c r="E252" s="318"/>
      <c r="F252" s="318"/>
      <c r="G252" s="137"/>
      <c r="H252" s="137"/>
      <c r="I252" s="137"/>
      <c r="J252" s="139"/>
      <c r="K252" s="140"/>
      <c r="L252" s="137"/>
      <c r="M252" s="139"/>
      <c r="N252" s="140"/>
      <c r="O252" s="137"/>
      <c r="P252" s="141" t="str">
        <f t="shared" si="8"/>
        <v/>
      </c>
      <c r="Q252" s="142">
        <f t="shared" si="7"/>
        <v>0</v>
      </c>
    </row>
    <row r="253" spans="1:17" ht="30" customHeight="1" x14ac:dyDescent="0.25">
      <c r="A253" s="136">
        <v>246</v>
      </c>
      <c r="B253" s="137"/>
      <c r="C253" s="138"/>
      <c r="D253" s="138"/>
      <c r="E253" s="318"/>
      <c r="F253" s="318"/>
      <c r="G253" s="137"/>
      <c r="H253" s="137"/>
      <c r="I253" s="137"/>
      <c r="J253" s="139"/>
      <c r="K253" s="140"/>
      <c r="L253" s="137"/>
      <c r="M253" s="139"/>
      <c r="N253" s="140"/>
      <c r="O253" s="137"/>
      <c r="P253" s="141" t="str">
        <f t="shared" si="8"/>
        <v/>
      </c>
      <c r="Q253" s="142">
        <f t="shared" si="7"/>
        <v>0</v>
      </c>
    </row>
    <row r="254" spans="1:17" ht="30" customHeight="1" x14ac:dyDescent="0.25">
      <c r="A254" s="136">
        <v>247</v>
      </c>
      <c r="B254" s="137"/>
      <c r="C254" s="138"/>
      <c r="D254" s="138"/>
      <c r="E254" s="318"/>
      <c r="F254" s="318"/>
      <c r="G254" s="137"/>
      <c r="H254" s="137"/>
      <c r="I254" s="137"/>
      <c r="J254" s="139"/>
      <c r="K254" s="140"/>
      <c r="L254" s="137"/>
      <c r="M254" s="139"/>
      <c r="N254" s="140"/>
      <c r="O254" s="137"/>
      <c r="P254" s="141" t="str">
        <f t="shared" si="8"/>
        <v/>
      </c>
      <c r="Q254" s="142">
        <f t="shared" si="7"/>
        <v>0</v>
      </c>
    </row>
    <row r="255" spans="1:17" ht="30" customHeight="1" x14ac:dyDescent="0.25">
      <c r="A255" s="136">
        <v>248</v>
      </c>
      <c r="B255" s="137"/>
      <c r="C255" s="138"/>
      <c r="D255" s="138"/>
      <c r="E255" s="318"/>
      <c r="F255" s="318"/>
      <c r="G255" s="137"/>
      <c r="H255" s="137"/>
      <c r="I255" s="137"/>
      <c r="J255" s="139"/>
      <c r="K255" s="140"/>
      <c r="L255" s="137"/>
      <c r="M255" s="139"/>
      <c r="N255" s="140"/>
      <c r="O255" s="137"/>
      <c r="P255" s="141" t="str">
        <f t="shared" si="8"/>
        <v/>
      </c>
      <c r="Q255" s="142">
        <f t="shared" si="7"/>
        <v>0</v>
      </c>
    </row>
    <row r="256" spans="1:17" ht="30" customHeight="1" x14ac:dyDescent="0.25">
      <c r="A256" s="136">
        <v>249</v>
      </c>
      <c r="B256" s="137"/>
      <c r="C256" s="138"/>
      <c r="D256" s="138"/>
      <c r="E256" s="318"/>
      <c r="F256" s="318"/>
      <c r="G256" s="137"/>
      <c r="H256" s="137"/>
      <c r="I256" s="137"/>
      <c r="J256" s="139"/>
      <c r="K256" s="140"/>
      <c r="L256" s="137"/>
      <c r="M256" s="139"/>
      <c r="N256" s="140"/>
      <c r="O256" s="137"/>
      <c r="P256" s="141" t="str">
        <f t="shared" si="8"/>
        <v/>
      </c>
      <c r="Q256" s="142">
        <f t="shared" si="7"/>
        <v>0</v>
      </c>
    </row>
    <row r="257" spans="1:17" ht="30" customHeight="1" x14ac:dyDescent="0.25">
      <c r="A257" s="136">
        <v>250</v>
      </c>
      <c r="B257" s="137"/>
      <c r="C257" s="138"/>
      <c r="D257" s="138"/>
      <c r="E257" s="318"/>
      <c r="F257" s="318"/>
      <c r="G257" s="137"/>
      <c r="H257" s="137"/>
      <c r="I257" s="137"/>
      <c r="J257" s="139"/>
      <c r="K257" s="140"/>
      <c r="L257" s="137"/>
      <c r="M257" s="139"/>
      <c r="N257" s="140"/>
      <c r="O257" s="137"/>
      <c r="P257" s="141" t="str">
        <f t="shared" si="8"/>
        <v/>
      </c>
      <c r="Q257" s="142">
        <f t="shared" si="7"/>
        <v>0</v>
      </c>
    </row>
    <row r="258" spans="1:17" ht="30" customHeight="1" x14ac:dyDescent="0.25">
      <c r="A258" s="136">
        <v>251</v>
      </c>
      <c r="B258" s="137"/>
      <c r="C258" s="138"/>
      <c r="D258" s="138"/>
      <c r="E258" s="318"/>
      <c r="F258" s="318"/>
      <c r="G258" s="137"/>
      <c r="H258" s="137"/>
      <c r="I258" s="137"/>
      <c r="J258" s="139"/>
      <c r="K258" s="140"/>
      <c r="L258" s="137"/>
      <c r="M258" s="139"/>
      <c r="N258" s="140"/>
      <c r="O258" s="137"/>
      <c r="P258" s="141" t="str">
        <f t="shared" si="8"/>
        <v/>
      </c>
      <c r="Q258" s="142">
        <f t="shared" si="7"/>
        <v>0</v>
      </c>
    </row>
    <row r="259" spans="1:17" ht="30" customHeight="1" x14ac:dyDescent="0.25">
      <c r="A259" s="136">
        <v>252</v>
      </c>
      <c r="B259" s="137"/>
      <c r="C259" s="138"/>
      <c r="D259" s="138"/>
      <c r="E259" s="318"/>
      <c r="F259" s="318"/>
      <c r="G259" s="137"/>
      <c r="H259" s="137"/>
      <c r="I259" s="137"/>
      <c r="J259" s="139"/>
      <c r="K259" s="140"/>
      <c r="L259" s="137"/>
      <c r="M259" s="139"/>
      <c r="N259" s="140"/>
      <c r="O259" s="137"/>
      <c r="P259" s="141" t="str">
        <f t="shared" si="8"/>
        <v/>
      </c>
      <c r="Q259" s="142">
        <f t="shared" si="7"/>
        <v>0</v>
      </c>
    </row>
    <row r="260" spans="1:17" ht="30" customHeight="1" x14ac:dyDescent="0.25">
      <c r="A260" s="136">
        <v>253</v>
      </c>
      <c r="B260" s="137"/>
      <c r="C260" s="138"/>
      <c r="D260" s="138"/>
      <c r="E260" s="318"/>
      <c r="F260" s="318"/>
      <c r="G260" s="137"/>
      <c r="H260" s="137"/>
      <c r="I260" s="137"/>
      <c r="J260" s="139"/>
      <c r="K260" s="140"/>
      <c r="L260" s="137"/>
      <c r="M260" s="139"/>
      <c r="N260" s="140"/>
      <c r="O260" s="137"/>
      <c r="P260" s="141" t="str">
        <f t="shared" si="8"/>
        <v/>
      </c>
      <c r="Q260" s="142">
        <f t="shared" si="7"/>
        <v>0</v>
      </c>
    </row>
    <row r="261" spans="1:17" ht="30" customHeight="1" x14ac:dyDescent="0.25">
      <c r="A261" s="136">
        <v>254</v>
      </c>
      <c r="B261" s="137"/>
      <c r="C261" s="138"/>
      <c r="D261" s="138"/>
      <c r="E261" s="318"/>
      <c r="F261" s="318"/>
      <c r="G261" s="137"/>
      <c r="H261" s="137"/>
      <c r="I261" s="137"/>
      <c r="J261" s="139"/>
      <c r="K261" s="140"/>
      <c r="L261" s="137"/>
      <c r="M261" s="139"/>
      <c r="N261" s="140"/>
      <c r="O261" s="137"/>
      <c r="P261" s="141" t="str">
        <f t="shared" si="8"/>
        <v/>
      </c>
      <c r="Q261" s="142">
        <f t="shared" si="7"/>
        <v>0</v>
      </c>
    </row>
    <row r="262" spans="1:17" ht="30" customHeight="1" x14ac:dyDescent="0.25">
      <c r="A262" s="136">
        <v>255</v>
      </c>
      <c r="B262" s="137"/>
      <c r="C262" s="138"/>
      <c r="D262" s="138"/>
      <c r="E262" s="318"/>
      <c r="F262" s="318"/>
      <c r="G262" s="137"/>
      <c r="H262" s="137"/>
      <c r="I262" s="137"/>
      <c r="J262" s="139"/>
      <c r="K262" s="140"/>
      <c r="L262" s="137"/>
      <c r="M262" s="139"/>
      <c r="N262" s="140"/>
      <c r="O262" s="137"/>
      <c r="P262" s="141" t="str">
        <f t="shared" si="8"/>
        <v/>
      </c>
      <c r="Q262" s="142">
        <f t="shared" si="7"/>
        <v>0</v>
      </c>
    </row>
    <row r="263" spans="1:17" ht="30" customHeight="1" x14ac:dyDescent="0.25">
      <c r="A263" s="136">
        <v>256</v>
      </c>
      <c r="B263" s="137"/>
      <c r="C263" s="138"/>
      <c r="D263" s="138"/>
      <c r="E263" s="318"/>
      <c r="F263" s="318"/>
      <c r="G263" s="137"/>
      <c r="H263" s="137"/>
      <c r="I263" s="137"/>
      <c r="J263" s="139"/>
      <c r="K263" s="140"/>
      <c r="L263" s="137"/>
      <c r="M263" s="139"/>
      <c r="N263" s="140"/>
      <c r="O263" s="137"/>
      <c r="P263" s="141" t="str">
        <f t="shared" si="8"/>
        <v/>
      </c>
      <c r="Q263" s="142">
        <f t="shared" si="7"/>
        <v>0</v>
      </c>
    </row>
    <row r="264" spans="1:17" ht="30" customHeight="1" x14ac:dyDescent="0.25">
      <c r="A264" s="136">
        <v>257</v>
      </c>
      <c r="B264" s="137"/>
      <c r="C264" s="138"/>
      <c r="D264" s="138"/>
      <c r="E264" s="318"/>
      <c r="F264" s="318"/>
      <c r="G264" s="137"/>
      <c r="H264" s="137"/>
      <c r="I264" s="137"/>
      <c r="J264" s="139"/>
      <c r="K264" s="140"/>
      <c r="L264" s="137"/>
      <c r="M264" s="139"/>
      <c r="N264" s="140"/>
      <c r="O264" s="137"/>
      <c r="P264" s="141" t="str">
        <f t="shared" si="8"/>
        <v/>
      </c>
      <c r="Q264" s="142">
        <f t="shared" ref="Q264:Q307" si="9">K264*L264</f>
        <v>0</v>
      </c>
    </row>
    <row r="265" spans="1:17" ht="30" customHeight="1" x14ac:dyDescent="0.25">
      <c r="A265" s="136">
        <v>258</v>
      </c>
      <c r="B265" s="137"/>
      <c r="C265" s="138"/>
      <c r="D265" s="138"/>
      <c r="E265" s="318"/>
      <c r="F265" s="318"/>
      <c r="G265" s="137"/>
      <c r="H265" s="137"/>
      <c r="I265" s="137"/>
      <c r="J265" s="139"/>
      <c r="K265" s="140"/>
      <c r="L265" s="137"/>
      <c r="M265" s="139"/>
      <c r="N265" s="140"/>
      <c r="O265" s="137"/>
      <c r="P265" s="141" t="str">
        <f t="shared" ref="P265:P307" si="10">IF(OR(N265="",O265=""),"",N265*O265)</f>
        <v/>
      </c>
      <c r="Q265" s="142">
        <f t="shared" si="9"/>
        <v>0</v>
      </c>
    </row>
    <row r="266" spans="1:17" ht="30" customHeight="1" x14ac:dyDescent="0.25">
      <c r="A266" s="136">
        <v>259</v>
      </c>
      <c r="B266" s="137"/>
      <c r="C266" s="138"/>
      <c r="D266" s="138"/>
      <c r="E266" s="318"/>
      <c r="F266" s="318"/>
      <c r="G266" s="137"/>
      <c r="H266" s="137"/>
      <c r="I266" s="137"/>
      <c r="J266" s="139"/>
      <c r="K266" s="140"/>
      <c r="L266" s="137"/>
      <c r="M266" s="139"/>
      <c r="N266" s="140"/>
      <c r="O266" s="137"/>
      <c r="P266" s="141" t="str">
        <f t="shared" si="10"/>
        <v/>
      </c>
      <c r="Q266" s="142">
        <f t="shared" si="9"/>
        <v>0</v>
      </c>
    </row>
    <row r="267" spans="1:17" ht="30" customHeight="1" x14ac:dyDescent="0.25">
      <c r="A267" s="136">
        <v>260</v>
      </c>
      <c r="B267" s="137"/>
      <c r="C267" s="138"/>
      <c r="D267" s="138"/>
      <c r="E267" s="318"/>
      <c r="F267" s="318"/>
      <c r="G267" s="137"/>
      <c r="H267" s="137"/>
      <c r="I267" s="137"/>
      <c r="J267" s="139"/>
      <c r="K267" s="140"/>
      <c r="L267" s="137"/>
      <c r="M267" s="139"/>
      <c r="N267" s="140"/>
      <c r="O267" s="137"/>
      <c r="P267" s="141" t="str">
        <f t="shared" si="10"/>
        <v/>
      </c>
      <c r="Q267" s="142">
        <f t="shared" si="9"/>
        <v>0</v>
      </c>
    </row>
    <row r="268" spans="1:17" ht="30" customHeight="1" x14ac:dyDescent="0.25">
      <c r="A268" s="136">
        <v>261</v>
      </c>
      <c r="B268" s="137"/>
      <c r="C268" s="138"/>
      <c r="D268" s="138"/>
      <c r="E268" s="318"/>
      <c r="F268" s="318"/>
      <c r="G268" s="137"/>
      <c r="H268" s="137"/>
      <c r="I268" s="137"/>
      <c r="J268" s="139"/>
      <c r="K268" s="140"/>
      <c r="L268" s="137"/>
      <c r="M268" s="139"/>
      <c r="N268" s="140"/>
      <c r="O268" s="137"/>
      <c r="P268" s="141" t="str">
        <f t="shared" si="10"/>
        <v/>
      </c>
      <c r="Q268" s="142">
        <f t="shared" si="9"/>
        <v>0</v>
      </c>
    </row>
    <row r="269" spans="1:17" ht="30" customHeight="1" x14ac:dyDescent="0.25">
      <c r="A269" s="136">
        <v>262</v>
      </c>
      <c r="B269" s="137"/>
      <c r="C269" s="138"/>
      <c r="D269" s="138"/>
      <c r="E269" s="318"/>
      <c r="F269" s="318"/>
      <c r="G269" s="137"/>
      <c r="H269" s="137"/>
      <c r="I269" s="137"/>
      <c r="J269" s="139"/>
      <c r="K269" s="140"/>
      <c r="L269" s="137"/>
      <c r="M269" s="139"/>
      <c r="N269" s="140"/>
      <c r="O269" s="137"/>
      <c r="P269" s="141" t="str">
        <f t="shared" si="10"/>
        <v/>
      </c>
      <c r="Q269" s="142">
        <f t="shared" si="9"/>
        <v>0</v>
      </c>
    </row>
    <row r="270" spans="1:17" ht="30" customHeight="1" x14ac:dyDescent="0.25">
      <c r="A270" s="136">
        <v>263</v>
      </c>
      <c r="B270" s="137"/>
      <c r="C270" s="138"/>
      <c r="D270" s="138"/>
      <c r="E270" s="318"/>
      <c r="F270" s="318"/>
      <c r="G270" s="137"/>
      <c r="H270" s="137"/>
      <c r="I270" s="137"/>
      <c r="J270" s="139"/>
      <c r="K270" s="140"/>
      <c r="L270" s="137"/>
      <c r="M270" s="139"/>
      <c r="N270" s="140"/>
      <c r="O270" s="137"/>
      <c r="P270" s="141" t="str">
        <f t="shared" si="10"/>
        <v/>
      </c>
      <c r="Q270" s="142">
        <f t="shared" si="9"/>
        <v>0</v>
      </c>
    </row>
    <row r="271" spans="1:17" ht="30" customHeight="1" x14ac:dyDescent="0.25">
      <c r="A271" s="136">
        <v>264</v>
      </c>
      <c r="B271" s="137"/>
      <c r="C271" s="138"/>
      <c r="D271" s="138"/>
      <c r="E271" s="318"/>
      <c r="F271" s="318"/>
      <c r="G271" s="137"/>
      <c r="H271" s="137"/>
      <c r="I271" s="137"/>
      <c r="J271" s="139"/>
      <c r="K271" s="140"/>
      <c r="L271" s="137"/>
      <c r="M271" s="139"/>
      <c r="N271" s="140"/>
      <c r="O271" s="137"/>
      <c r="P271" s="141" t="str">
        <f t="shared" si="10"/>
        <v/>
      </c>
      <c r="Q271" s="142">
        <f t="shared" si="9"/>
        <v>0</v>
      </c>
    </row>
    <row r="272" spans="1:17" ht="30" customHeight="1" x14ac:dyDescent="0.25">
      <c r="A272" s="136">
        <v>265</v>
      </c>
      <c r="B272" s="137"/>
      <c r="C272" s="138"/>
      <c r="D272" s="138"/>
      <c r="E272" s="318"/>
      <c r="F272" s="318"/>
      <c r="G272" s="137"/>
      <c r="H272" s="137"/>
      <c r="I272" s="137"/>
      <c r="J272" s="139"/>
      <c r="K272" s="140"/>
      <c r="L272" s="137"/>
      <c r="M272" s="139"/>
      <c r="N272" s="140"/>
      <c r="O272" s="137"/>
      <c r="P272" s="141" t="str">
        <f t="shared" si="10"/>
        <v/>
      </c>
      <c r="Q272" s="142">
        <f t="shared" si="9"/>
        <v>0</v>
      </c>
    </row>
    <row r="273" spans="1:17" ht="30" customHeight="1" x14ac:dyDescent="0.25">
      <c r="A273" s="136">
        <v>266</v>
      </c>
      <c r="B273" s="137"/>
      <c r="C273" s="138"/>
      <c r="D273" s="138"/>
      <c r="E273" s="318"/>
      <c r="F273" s="318"/>
      <c r="G273" s="137"/>
      <c r="H273" s="137"/>
      <c r="I273" s="137"/>
      <c r="J273" s="139"/>
      <c r="K273" s="140"/>
      <c r="L273" s="137"/>
      <c r="M273" s="139"/>
      <c r="N273" s="140"/>
      <c r="O273" s="137"/>
      <c r="P273" s="141" t="str">
        <f t="shared" si="10"/>
        <v/>
      </c>
      <c r="Q273" s="142">
        <f t="shared" si="9"/>
        <v>0</v>
      </c>
    </row>
    <row r="274" spans="1:17" ht="30" customHeight="1" x14ac:dyDescent="0.25">
      <c r="A274" s="136">
        <v>267</v>
      </c>
      <c r="B274" s="137"/>
      <c r="C274" s="138"/>
      <c r="D274" s="138"/>
      <c r="E274" s="318"/>
      <c r="F274" s="318"/>
      <c r="G274" s="137"/>
      <c r="H274" s="137"/>
      <c r="I274" s="137"/>
      <c r="J274" s="139"/>
      <c r="K274" s="140"/>
      <c r="L274" s="137"/>
      <c r="M274" s="139"/>
      <c r="N274" s="140"/>
      <c r="O274" s="137"/>
      <c r="P274" s="141" t="str">
        <f t="shared" si="10"/>
        <v/>
      </c>
      <c r="Q274" s="142">
        <f t="shared" si="9"/>
        <v>0</v>
      </c>
    </row>
    <row r="275" spans="1:17" ht="30" customHeight="1" x14ac:dyDescent="0.25">
      <c r="A275" s="136">
        <v>268</v>
      </c>
      <c r="B275" s="137"/>
      <c r="C275" s="138"/>
      <c r="D275" s="138"/>
      <c r="E275" s="318"/>
      <c r="F275" s="318"/>
      <c r="G275" s="137"/>
      <c r="H275" s="137"/>
      <c r="I275" s="137"/>
      <c r="J275" s="139"/>
      <c r="K275" s="140"/>
      <c r="L275" s="137"/>
      <c r="M275" s="139"/>
      <c r="N275" s="140"/>
      <c r="O275" s="137"/>
      <c r="P275" s="141" t="str">
        <f t="shared" si="10"/>
        <v/>
      </c>
      <c r="Q275" s="142">
        <f t="shared" si="9"/>
        <v>0</v>
      </c>
    </row>
    <row r="276" spans="1:17" ht="30" customHeight="1" x14ac:dyDescent="0.25">
      <c r="A276" s="136">
        <v>269</v>
      </c>
      <c r="B276" s="137"/>
      <c r="C276" s="138"/>
      <c r="D276" s="138"/>
      <c r="E276" s="318"/>
      <c r="F276" s="318"/>
      <c r="G276" s="137"/>
      <c r="H276" s="137"/>
      <c r="I276" s="137"/>
      <c r="J276" s="139"/>
      <c r="K276" s="140"/>
      <c r="L276" s="137"/>
      <c r="M276" s="139"/>
      <c r="N276" s="140"/>
      <c r="O276" s="137"/>
      <c r="P276" s="141" t="str">
        <f t="shared" si="10"/>
        <v/>
      </c>
      <c r="Q276" s="142">
        <f t="shared" si="9"/>
        <v>0</v>
      </c>
    </row>
    <row r="277" spans="1:17" ht="30" customHeight="1" x14ac:dyDescent="0.25">
      <c r="A277" s="136">
        <v>270</v>
      </c>
      <c r="B277" s="137"/>
      <c r="C277" s="138"/>
      <c r="D277" s="138"/>
      <c r="E277" s="318"/>
      <c r="F277" s="318"/>
      <c r="G277" s="137"/>
      <c r="H277" s="137"/>
      <c r="I277" s="137"/>
      <c r="J277" s="139"/>
      <c r="K277" s="140"/>
      <c r="L277" s="137"/>
      <c r="M277" s="139"/>
      <c r="N277" s="140"/>
      <c r="O277" s="137"/>
      <c r="P277" s="141" t="str">
        <f t="shared" si="10"/>
        <v/>
      </c>
      <c r="Q277" s="142">
        <f t="shared" si="9"/>
        <v>0</v>
      </c>
    </row>
    <row r="278" spans="1:17" ht="30" customHeight="1" x14ac:dyDescent="0.25">
      <c r="A278" s="136">
        <v>271</v>
      </c>
      <c r="B278" s="137"/>
      <c r="C278" s="138"/>
      <c r="D278" s="138"/>
      <c r="E278" s="318"/>
      <c r="F278" s="318"/>
      <c r="G278" s="137"/>
      <c r="H278" s="137"/>
      <c r="I278" s="137"/>
      <c r="J278" s="139"/>
      <c r="K278" s="140"/>
      <c r="L278" s="137"/>
      <c r="M278" s="139"/>
      <c r="N278" s="140"/>
      <c r="O278" s="137"/>
      <c r="P278" s="141" t="str">
        <f t="shared" si="10"/>
        <v/>
      </c>
      <c r="Q278" s="142">
        <f t="shared" si="9"/>
        <v>0</v>
      </c>
    </row>
    <row r="279" spans="1:17" ht="30" customHeight="1" x14ac:dyDescent="0.25">
      <c r="A279" s="136">
        <v>272</v>
      </c>
      <c r="B279" s="137"/>
      <c r="C279" s="138"/>
      <c r="D279" s="138"/>
      <c r="E279" s="318"/>
      <c r="F279" s="318"/>
      <c r="G279" s="137"/>
      <c r="H279" s="137"/>
      <c r="I279" s="137"/>
      <c r="J279" s="139"/>
      <c r="K279" s="140"/>
      <c r="L279" s="137"/>
      <c r="M279" s="139"/>
      <c r="N279" s="140"/>
      <c r="O279" s="137"/>
      <c r="P279" s="141" t="str">
        <f t="shared" si="10"/>
        <v/>
      </c>
      <c r="Q279" s="142">
        <f t="shared" si="9"/>
        <v>0</v>
      </c>
    </row>
    <row r="280" spans="1:17" ht="30" customHeight="1" x14ac:dyDescent="0.25">
      <c r="A280" s="136">
        <v>273</v>
      </c>
      <c r="B280" s="137"/>
      <c r="C280" s="138"/>
      <c r="D280" s="138"/>
      <c r="E280" s="318"/>
      <c r="F280" s="318"/>
      <c r="G280" s="137"/>
      <c r="H280" s="137"/>
      <c r="I280" s="137"/>
      <c r="J280" s="139"/>
      <c r="K280" s="140"/>
      <c r="L280" s="137"/>
      <c r="M280" s="139"/>
      <c r="N280" s="140"/>
      <c r="O280" s="137"/>
      <c r="P280" s="141" t="str">
        <f t="shared" si="10"/>
        <v/>
      </c>
      <c r="Q280" s="142">
        <f t="shared" si="9"/>
        <v>0</v>
      </c>
    </row>
    <row r="281" spans="1:17" ht="30" customHeight="1" x14ac:dyDescent="0.25">
      <c r="A281" s="136">
        <v>274</v>
      </c>
      <c r="B281" s="137"/>
      <c r="C281" s="138"/>
      <c r="D281" s="138"/>
      <c r="E281" s="318"/>
      <c r="F281" s="318"/>
      <c r="G281" s="137"/>
      <c r="H281" s="137"/>
      <c r="I281" s="137"/>
      <c r="J281" s="139"/>
      <c r="K281" s="140"/>
      <c r="L281" s="137"/>
      <c r="M281" s="139"/>
      <c r="N281" s="140"/>
      <c r="O281" s="137"/>
      <c r="P281" s="141" t="str">
        <f t="shared" si="10"/>
        <v/>
      </c>
      <c r="Q281" s="142">
        <f t="shared" si="9"/>
        <v>0</v>
      </c>
    </row>
    <row r="282" spans="1:17" ht="30" customHeight="1" x14ac:dyDescent="0.25">
      <c r="A282" s="136">
        <v>275</v>
      </c>
      <c r="B282" s="137"/>
      <c r="C282" s="138"/>
      <c r="D282" s="138"/>
      <c r="E282" s="318"/>
      <c r="F282" s="318"/>
      <c r="G282" s="137"/>
      <c r="H282" s="137"/>
      <c r="I282" s="137"/>
      <c r="J282" s="139"/>
      <c r="K282" s="140"/>
      <c r="L282" s="137"/>
      <c r="M282" s="139"/>
      <c r="N282" s="140"/>
      <c r="O282" s="137"/>
      <c r="P282" s="141" t="str">
        <f t="shared" si="10"/>
        <v/>
      </c>
      <c r="Q282" s="142">
        <f t="shared" si="9"/>
        <v>0</v>
      </c>
    </row>
    <row r="283" spans="1:17" ht="30" customHeight="1" x14ac:dyDescent="0.25">
      <c r="A283" s="136">
        <v>276</v>
      </c>
      <c r="B283" s="137"/>
      <c r="C283" s="138"/>
      <c r="D283" s="138"/>
      <c r="E283" s="318"/>
      <c r="F283" s="318"/>
      <c r="G283" s="137"/>
      <c r="H283" s="137"/>
      <c r="I283" s="137"/>
      <c r="J283" s="139"/>
      <c r="K283" s="140"/>
      <c r="L283" s="137"/>
      <c r="M283" s="139"/>
      <c r="N283" s="140"/>
      <c r="O283" s="137"/>
      <c r="P283" s="141" t="str">
        <f t="shared" si="10"/>
        <v/>
      </c>
      <c r="Q283" s="142">
        <f t="shared" si="9"/>
        <v>0</v>
      </c>
    </row>
    <row r="284" spans="1:17" ht="30" customHeight="1" x14ac:dyDescent="0.25">
      <c r="A284" s="136">
        <v>277</v>
      </c>
      <c r="B284" s="137"/>
      <c r="C284" s="138"/>
      <c r="D284" s="138"/>
      <c r="E284" s="318"/>
      <c r="F284" s="318"/>
      <c r="G284" s="137"/>
      <c r="H284" s="137"/>
      <c r="I284" s="137"/>
      <c r="J284" s="139"/>
      <c r="K284" s="140"/>
      <c r="L284" s="137"/>
      <c r="M284" s="139"/>
      <c r="N284" s="140"/>
      <c r="O284" s="137"/>
      <c r="P284" s="141" t="str">
        <f t="shared" si="10"/>
        <v/>
      </c>
      <c r="Q284" s="142">
        <f t="shared" si="9"/>
        <v>0</v>
      </c>
    </row>
    <row r="285" spans="1:17" ht="30" customHeight="1" x14ac:dyDescent="0.25">
      <c r="A285" s="136">
        <v>278</v>
      </c>
      <c r="B285" s="137"/>
      <c r="C285" s="138"/>
      <c r="D285" s="138"/>
      <c r="E285" s="318"/>
      <c r="F285" s="318"/>
      <c r="G285" s="137"/>
      <c r="H285" s="137"/>
      <c r="I285" s="137"/>
      <c r="J285" s="139"/>
      <c r="K285" s="140"/>
      <c r="L285" s="137"/>
      <c r="M285" s="139"/>
      <c r="N285" s="140"/>
      <c r="O285" s="137"/>
      <c r="P285" s="141" t="str">
        <f t="shared" si="10"/>
        <v/>
      </c>
      <c r="Q285" s="142">
        <f t="shared" si="9"/>
        <v>0</v>
      </c>
    </row>
    <row r="286" spans="1:17" ht="30" customHeight="1" x14ac:dyDescent="0.25">
      <c r="A286" s="136">
        <v>279</v>
      </c>
      <c r="B286" s="137"/>
      <c r="C286" s="138"/>
      <c r="D286" s="138"/>
      <c r="E286" s="318"/>
      <c r="F286" s="318"/>
      <c r="G286" s="137"/>
      <c r="H286" s="137"/>
      <c r="I286" s="137"/>
      <c r="J286" s="139"/>
      <c r="K286" s="140"/>
      <c r="L286" s="137"/>
      <c r="M286" s="139"/>
      <c r="N286" s="140"/>
      <c r="O286" s="137"/>
      <c r="P286" s="141" t="str">
        <f t="shared" si="10"/>
        <v/>
      </c>
      <c r="Q286" s="142">
        <f t="shared" si="9"/>
        <v>0</v>
      </c>
    </row>
    <row r="287" spans="1:17" ht="30" customHeight="1" x14ac:dyDescent="0.25">
      <c r="A287" s="136">
        <v>280</v>
      </c>
      <c r="B287" s="137"/>
      <c r="C287" s="138"/>
      <c r="D287" s="138"/>
      <c r="E287" s="318"/>
      <c r="F287" s="318"/>
      <c r="G287" s="137"/>
      <c r="H287" s="137"/>
      <c r="I287" s="137"/>
      <c r="J287" s="139"/>
      <c r="K287" s="140"/>
      <c r="L287" s="137"/>
      <c r="M287" s="139"/>
      <c r="N287" s="140"/>
      <c r="O287" s="137"/>
      <c r="P287" s="141" t="str">
        <f t="shared" si="10"/>
        <v/>
      </c>
      <c r="Q287" s="142">
        <f t="shared" si="9"/>
        <v>0</v>
      </c>
    </row>
    <row r="288" spans="1:17" ht="30" customHeight="1" x14ac:dyDescent="0.25">
      <c r="A288" s="136">
        <v>281</v>
      </c>
      <c r="B288" s="137"/>
      <c r="C288" s="138"/>
      <c r="D288" s="138"/>
      <c r="E288" s="318"/>
      <c r="F288" s="318"/>
      <c r="G288" s="137"/>
      <c r="H288" s="137"/>
      <c r="I288" s="137"/>
      <c r="J288" s="139"/>
      <c r="K288" s="140"/>
      <c r="L288" s="137"/>
      <c r="M288" s="139"/>
      <c r="N288" s="140"/>
      <c r="O288" s="137"/>
      <c r="P288" s="141" t="str">
        <f t="shared" si="10"/>
        <v/>
      </c>
      <c r="Q288" s="142">
        <f t="shared" si="9"/>
        <v>0</v>
      </c>
    </row>
    <row r="289" spans="1:17" ht="30" customHeight="1" x14ac:dyDescent="0.25">
      <c r="A289" s="136">
        <v>282</v>
      </c>
      <c r="B289" s="137"/>
      <c r="C289" s="138"/>
      <c r="D289" s="138"/>
      <c r="E289" s="318"/>
      <c r="F289" s="318"/>
      <c r="G289" s="137"/>
      <c r="H289" s="137"/>
      <c r="I289" s="137"/>
      <c r="J289" s="139"/>
      <c r="K289" s="140"/>
      <c r="L289" s="137"/>
      <c r="M289" s="139"/>
      <c r="N289" s="140"/>
      <c r="O289" s="137"/>
      <c r="P289" s="141" t="str">
        <f t="shared" si="10"/>
        <v/>
      </c>
      <c r="Q289" s="142">
        <f t="shared" si="9"/>
        <v>0</v>
      </c>
    </row>
    <row r="290" spans="1:17" ht="30" customHeight="1" x14ac:dyDescent="0.25">
      <c r="A290" s="136">
        <v>283</v>
      </c>
      <c r="B290" s="137"/>
      <c r="C290" s="138"/>
      <c r="D290" s="138"/>
      <c r="E290" s="318"/>
      <c r="F290" s="318"/>
      <c r="G290" s="137"/>
      <c r="H290" s="137"/>
      <c r="I290" s="137"/>
      <c r="J290" s="139"/>
      <c r="K290" s="140"/>
      <c r="L290" s="137"/>
      <c r="M290" s="139"/>
      <c r="N290" s="140"/>
      <c r="O290" s="137"/>
      <c r="P290" s="141" t="str">
        <f t="shared" si="10"/>
        <v/>
      </c>
      <c r="Q290" s="142">
        <f t="shared" si="9"/>
        <v>0</v>
      </c>
    </row>
    <row r="291" spans="1:17" ht="30" customHeight="1" x14ac:dyDescent="0.25">
      <c r="A291" s="136">
        <v>284</v>
      </c>
      <c r="B291" s="137"/>
      <c r="C291" s="138"/>
      <c r="D291" s="138"/>
      <c r="E291" s="318"/>
      <c r="F291" s="318"/>
      <c r="G291" s="137"/>
      <c r="H291" s="137"/>
      <c r="I291" s="137"/>
      <c r="J291" s="139"/>
      <c r="K291" s="140"/>
      <c r="L291" s="137"/>
      <c r="M291" s="139"/>
      <c r="N291" s="140"/>
      <c r="O291" s="137"/>
      <c r="P291" s="141" t="str">
        <f t="shared" si="10"/>
        <v/>
      </c>
      <c r="Q291" s="142">
        <f t="shared" si="9"/>
        <v>0</v>
      </c>
    </row>
    <row r="292" spans="1:17" ht="30" customHeight="1" x14ac:dyDescent="0.25">
      <c r="A292" s="136">
        <v>285</v>
      </c>
      <c r="B292" s="137"/>
      <c r="C292" s="138"/>
      <c r="D292" s="138"/>
      <c r="E292" s="318"/>
      <c r="F292" s="318"/>
      <c r="G292" s="137"/>
      <c r="H292" s="137"/>
      <c r="I292" s="137"/>
      <c r="J292" s="139"/>
      <c r="K292" s="140"/>
      <c r="L292" s="137"/>
      <c r="M292" s="139"/>
      <c r="N292" s="140"/>
      <c r="O292" s="137"/>
      <c r="P292" s="141" t="str">
        <f t="shared" si="10"/>
        <v/>
      </c>
      <c r="Q292" s="142">
        <f t="shared" si="9"/>
        <v>0</v>
      </c>
    </row>
    <row r="293" spans="1:17" ht="30" customHeight="1" x14ac:dyDescent="0.25">
      <c r="A293" s="136">
        <v>286</v>
      </c>
      <c r="B293" s="137"/>
      <c r="C293" s="138"/>
      <c r="D293" s="138"/>
      <c r="E293" s="318"/>
      <c r="F293" s="318"/>
      <c r="G293" s="137"/>
      <c r="H293" s="137"/>
      <c r="I293" s="137"/>
      <c r="J293" s="139"/>
      <c r="K293" s="140"/>
      <c r="L293" s="137"/>
      <c r="M293" s="139"/>
      <c r="N293" s="140"/>
      <c r="O293" s="137"/>
      <c r="P293" s="141" t="str">
        <f t="shared" si="10"/>
        <v/>
      </c>
      <c r="Q293" s="142">
        <f t="shared" si="9"/>
        <v>0</v>
      </c>
    </row>
    <row r="294" spans="1:17" ht="30" customHeight="1" x14ac:dyDescent="0.25">
      <c r="A294" s="136">
        <v>287</v>
      </c>
      <c r="B294" s="137"/>
      <c r="C294" s="138"/>
      <c r="D294" s="138"/>
      <c r="E294" s="318"/>
      <c r="F294" s="318"/>
      <c r="G294" s="137"/>
      <c r="H294" s="137"/>
      <c r="I294" s="137"/>
      <c r="J294" s="139"/>
      <c r="K294" s="140"/>
      <c r="L294" s="137"/>
      <c r="M294" s="139"/>
      <c r="N294" s="140"/>
      <c r="O294" s="137"/>
      <c r="P294" s="141" t="str">
        <f t="shared" si="10"/>
        <v/>
      </c>
      <c r="Q294" s="142">
        <f t="shared" si="9"/>
        <v>0</v>
      </c>
    </row>
    <row r="295" spans="1:17" ht="30" customHeight="1" x14ac:dyDescent="0.25">
      <c r="A295" s="136">
        <v>288</v>
      </c>
      <c r="B295" s="137"/>
      <c r="C295" s="138"/>
      <c r="D295" s="138"/>
      <c r="E295" s="318"/>
      <c r="F295" s="318"/>
      <c r="G295" s="137"/>
      <c r="H295" s="137"/>
      <c r="I295" s="137"/>
      <c r="J295" s="139"/>
      <c r="K295" s="140"/>
      <c r="L295" s="137"/>
      <c r="M295" s="139"/>
      <c r="N295" s="140"/>
      <c r="O295" s="137"/>
      <c r="P295" s="141" t="str">
        <f t="shared" si="10"/>
        <v/>
      </c>
      <c r="Q295" s="142">
        <f t="shared" si="9"/>
        <v>0</v>
      </c>
    </row>
    <row r="296" spans="1:17" ht="30" customHeight="1" x14ac:dyDescent="0.25">
      <c r="A296" s="136">
        <v>289</v>
      </c>
      <c r="B296" s="137"/>
      <c r="C296" s="138"/>
      <c r="D296" s="138"/>
      <c r="E296" s="318"/>
      <c r="F296" s="318"/>
      <c r="G296" s="137"/>
      <c r="H296" s="137"/>
      <c r="I296" s="137"/>
      <c r="J296" s="139"/>
      <c r="K296" s="140"/>
      <c r="L296" s="137"/>
      <c r="M296" s="139"/>
      <c r="N296" s="140"/>
      <c r="O296" s="137"/>
      <c r="P296" s="141" t="str">
        <f t="shared" si="10"/>
        <v/>
      </c>
      <c r="Q296" s="142">
        <f t="shared" si="9"/>
        <v>0</v>
      </c>
    </row>
    <row r="297" spans="1:17" ht="30" customHeight="1" x14ac:dyDescent="0.25">
      <c r="A297" s="136">
        <v>290</v>
      </c>
      <c r="B297" s="137"/>
      <c r="C297" s="138"/>
      <c r="D297" s="138"/>
      <c r="E297" s="318"/>
      <c r="F297" s="318"/>
      <c r="G297" s="137"/>
      <c r="H297" s="137"/>
      <c r="I297" s="137"/>
      <c r="J297" s="139"/>
      <c r="K297" s="140"/>
      <c r="L297" s="137"/>
      <c r="M297" s="139"/>
      <c r="N297" s="140"/>
      <c r="O297" s="137"/>
      <c r="P297" s="141" t="str">
        <f t="shared" si="10"/>
        <v/>
      </c>
      <c r="Q297" s="142">
        <f t="shared" si="9"/>
        <v>0</v>
      </c>
    </row>
    <row r="298" spans="1:17" ht="30" customHeight="1" x14ac:dyDescent="0.25">
      <c r="A298" s="136">
        <v>291</v>
      </c>
      <c r="B298" s="137"/>
      <c r="C298" s="138"/>
      <c r="D298" s="138"/>
      <c r="E298" s="318"/>
      <c r="F298" s="318"/>
      <c r="G298" s="137"/>
      <c r="H298" s="137"/>
      <c r="I298" s="137"/>
      <c r="J298" s="139"/>
      <c r="K298" s="140"/>
      <c r="L298" s="137"/>
      <c r="M298" s="139"/>
      <c r="N298" s="140"/>
      <c r="O298" s="137"/>
      <c r="P298" s="141" t="str">
        <f t="shared" si="10"/>
        <v/>
      </c>
      <c r="Q298" s="142">
        <f t="shared" si="9"/>
        <v>0</v>
      </c>
    </row>
    <row r="299" spans="1:17" ht="30" customHeight="1" x14ac:dyDescent="0.25">
      <c r="A299" s="136">
        <v>292</v>
      </c>
      <c r="B299" s="137"/>
      <c r="C299" s="138"/>
      <c r="D299" s="138"/>
      <c r="E299" s="318"/>
      <c r="F299" s="318"/>
      <c r="G299" s="137"/>
      <c r="H299" s="137"/>
      <c r="I299" s="137"/>
      <c r="J299" s="139"/>
      <c r="K299" s="140"/>
      <c r="L299" s="137"/>
      <c r="M299" s="139"/>
      <c r="N299" s="140"/>
      <c r="O299" s="137"/>
      <c r="P299" s="141" t="str">
        <f t="shared" si="10"/>
        <v/>
      </c>
      <c r="Q299" s="142">
        <f t="shared" si="9"/>
        <v>0</v>
      </c>
    </row>
    <row r="300" spans="1:17" ht="30" customHeight="1" x14ac:dyDescent="0.25">
      <c r="A300" s="136">
        <v>293</v>
      </c>
      <c r="B300" s="137"/>
      <c r="C300" s="138"/>
      <c r="D300" s="138"/>
      <c r="E300" s="318"/>
      <c r="F300" s="318"/>
      <c r="G300" s="137"/>
      <c r="H300" s="137"/>
      <c r="I300" s="137"/>
      <c r="J300" s="139"/>
      <c r="K300" s="140"/>
      <c r="L300" s="137"/>
      <c r="M300" s="139"/>
      <c r="N300" s="140"/>
      <c r="O300" s="137"/>
      <c r="P300" s="141" t="str">
        <f t="shared" si="10"/>
        <v/>
      </c>
      <c r="Q300" s="142">
        <f t="shared" si="9"/>
        <v>0</v>
      </c>
    </row>
    <row r="301" spans="1:17" ht="30" customHeight="1" x14ac:dyDescent="0.25">
      <c r="A301" s="136">
        <v>294</v>
      </c>
      <c r="B301" s="137"/>
      <c r="C301" s="138"/>
      <c r="D301" s="138"/>
      <c r="E301" s="318"/>
      <c r="F301" s="318"/>
      <c r="G301" s="137"/>
      <c r="H301" s="137"/>
      <c r="I301" s="137"/>
      <c r="J301" s="139"/>
      <c r="K301" s="140"/>
      <c r="L301" s="137"/>
      <c r="M301" s="139"/>
      <c r="N301" s="140"/>
      <c r="O301" s="137"/>
      <c r="P301" s="141" t="str">
        <f t="shared" si="10"/>
        <v/>
      </c>
      <c r="Q301" s="142">
        <f t="shared" si="9"/>
        <v>0</v>
      </c>
    </row>
    <row r="302" spans="1:17" ht="30" customHeight="1" x14ac:dyDescent="0.25">
      <c r="A302" s="136">
        <v>295</v>
      </c>
      <c r="B302" s="137"/>
      <c r="C302" s="138"/>
      <c r="D302" s="138"/>
      <c r="E302" s="318"/>
      <c r="F302" s="318"/>
      <c r="G302" s="137"/>
      <c r="H302" s="137"/>
      <c r="I302" s="137"/>
      <c r="J302" s="139"/>
      <c r="K302" s="140"/>
      <c r="L302" s="137"/>
      <c r="M302" s="139"/>
      <c r="N302" s="140"/>
      <c r="O302" s="137"/>
      <c r="P302" s="141" t="str">
        <f t="shared" si="10"/>
        <v/>
      </c>
      <c r="Q302" s="142">
        <f t="shared" si="9"/>
        <v>0</v>
      </c>
    </row>
    <row r="303" spans="1:17" ht="30" customHeight="1" x14ac:dyDescent="0.25">
      <c r="A303" s="136">
        <v>296</v>
      </c>
      <c r="B303" s="137"/>
      <c r="C303" s="138"/>
      <c r="D303" s="138"/>
      <c r="E303" s="318"/>
      <c r="F303" s="318"/>
      <c r="G303" s="137"/>
      <c r="H303" s="137"/>
      <c r="I303" s="137"/>
      <c r="J303" s="139"/>
      <c r="K303" s="140"/>
      <c r="L303" s="137"/>
      <c r="M303" s="139"/>
      <c r="N303" s="140"/>
      <c r="O303" s="137"/>
      <c r="P303" s="141" t="str">
        <f t="shared" si="10"/>
        <v/>
      </c>
      <c r="Q303" s="142">
        <f t="shared" si="9"/>
        <v>0</v>
      </c>
    </row>
    <row r="304" spans="1:17" ht="30" customHeight="1" x14ac:dyDescent="0.25">
      <c r="A304" s="136">
        <v>297</v>
      </c>
      <c r="B304" s="137"/>
      <c r="C304" s="138"/>
      <c r="D304" s="138"/>
      <c r="E304" s="318"/>
      <c r="F304" s="318"/>
      <c r="G304" s="137"/>
      <c r="H304" s="137"/>
      <c r="I304" s="137"/>
      <c r="J304" s="139"/>
      <c r="K304" s="140"/>
      <c r="L304" s="137"/>
      <c r="M304" s="139"/>
      <c r="N304" s="140"/>
      <c r="O304" s="137"/>
      <c r="P304" s="141" t="str">
        <f t="shared" si="10"/>
        <v/>
      </c>
      <c r="Q304" s="142">
        <f t="shared" si="9"/>
        <v>0</v>
      </c>
    </row>
    <row r="305" spans="1:17" ht="30" customHeight="1" x14ac:dyDescent="0.25">
      <c r="A305" s="136">
        <v>298</v>
      </c>
      <c r="B305" s="137"/>
      <c r="C305" s="138"/>
      <c r="D305" s="138"/>
      <c r="E305" s="318"/>
      <c r="F305" s="318"/>
      <c r="G305" s="137"/>
      <c r="H305" s="137"/>
      <c r="I305" s="137"/>
      <c r="J305" s="139"/>
      <c r="K305" s="140"/>
      <c r="L305" s="137"/>
      <c r="M305" s="139"/>
      <c r="N305" s="140"/>
      <c r="O305" s="137"/>
      <c r="P305" s="141" t="str">
        <f t="shared" si="10"/>
        <v/>
      </c>
      <c r="Q305" s="142">
        <f t="shared" si="9"/>
        <v>0</v>
      </c>
    </row>
    <row r="306" spans="1:17" ht="30" customHeight="1" x14ac:dyDescent="0.25">
      <c r="A306" s="136">
        <v>299</v>
      </c>
      <c r="B306" s="137"/>
      <c r="C306" s="138"/>
      <c r="D306" s="138"/>
      <c r="E306" s="318"/>
      <c r="F306" s="318"/>
      <c r="G306" s="137"/>
      <c r="H306" s="137"/>
      <c r="I306" s="137"/>
      <c r="J306" s="139"/>
      <c r="K306" s="140"/>
      <c r="L306" s="137"/>
      <c r="M306" s="139"/>
      <c r="N306" s="140"/>
      <c r="O306" s="137"/>
      <c r="P306" s="141" t="str">
        <f t="shared" si="10"/>
        <v/>
      </c>
      <c r="Q306" s="142">
        <f t="shared" si="9"/>
        <v>0</v>
      </c>
    </row>
    <row r="307" spans="1:17" ht="30" customHeight="1" x14ac:dyDescent="0.25">
      <c r="A307" s="136">
        <v>300</v>
      </c>
      <c r="B307" s="137"/>
      <c r="C307" s="138"/>
      <c r="D307" s="138"/>
      <c r="E307" s="318"/>
      <c r="F307" s="318"/>
      <c r="G307" s="137"/>
      <c r="H307" s="137"/>
      <c r="I307" s="137"/>
      <c r="J307" s="139"/>
      <c r="K307" s="140"/>
      <c r="L307" s="137"/>
      <c r="M307" s="139"/>
      <c r="N307" s="140"/>
      <c r="O307" s="137"/>
      <c r="P307" s="141" t="str">
        <f t="shared" si="10"/>
        <v/>
      </c>
      <c r="Q307" s="142">
        <f t="shared" si="9"/>
        <v>0</v>
      </c>
    </row>
  </sheetData>
  <sheetProtection algorithmName="SHA-512" hashValue="PrGT9o6ha9wH1zn76e6YbdC6R1xhLZNLBA2eZ2LYjnCn/F79RCME7fWuhacTAl10Zurk91yem5esfD5cHoJCJA==" saltValue="lg6qcJAq4aGUTYBmyOmzUg==" spinCount="100000" sheet="1" selectLockedCells="1"/>
  <mergeCells count="331">
    <mergeCell ref="E306:F306"/>
    <mergeCell ref="E307:F307"/>
    <mergeCell ref="E297:F297"/>
    <mergeCell ref="E298:F298"/>
    <mergeCell ref="E299:F299"/>
    <mergeCell ref="E300:F300"/>
    <mergeCell ref="E301:F301"/>
    <mergeCell ref="E302:F302"/>
    <mergeCell ref="E303:F303"/>
    <mergeCell ref="E304:F304"/>
    <mergeCell ref="E305:F305"/>
    <mergeCell ref="E288:F288"/>
    <mergeCell ref="E289:F289"/>
    <mergeCell ref="E290:F290"/>
    <mergeCell ref="E291:F291"/>
    <mergeCell ref="E292:F292"/>
    <mergeCell ref="E293:F293"/>
    <mergeCell ref="E294:F294"/>
    <mergeCell ref="E295:F295"/>
    <mergeCell ref="E296:F296"/>
    <mergeCell ref="E279:F279"/>
    <mergeCell ref="E280:F280"/>
    <mergeCell ref="E281:F281"/>
    <mergeCell ref="E282:F282"/>
    <mergeCell ref="E283:F283"/>
    <mergeCell ref="E284:F284"/>
    <mergeCell ref="E285:F285"/>
    <mergeCell ref="E286:F286"/>
    <mergeCell ref="E287:F287"/>
    <mergeCell ref="E270:F270"/>
    <mergeCell ref="E271:F271"/>
    <mergeCell ref="E272:F272"/>
    <mergeCell ref="E273:F273"/>
    <mergeCell ref="E274:F274"/>
    <mergeCell ref="E275:F275"/>
    <mergeCell ref="E276:F276"/>
    <mergeCell ref="E277:F277"/>
    <mergeCell ref="E278:F278"/>
    <mergeCell ref="E261:F261"/>
    <mergeCell ref="E262:F262"/>
    <mergeCell ref="E263:F263"/>
    <mergeCell ref="E264:F264"/>
    <mergeCell ref="E265:F265"/>
    <mergeCell ref="E266:F266"/>
    <mergeCell ref="E267:F267"/>
    <mergeCell ref="E268:F268"/>
    <mergeCell ref="E269:F269"/>
    <mergeCell ref="E252:F252"/>
    <mergeCell ref="E253:F253"/>
    <mergeCell ref="E254:F254"/>
    <mergeCell ref="E255:F255"/>
    <mergeCell ref="E256:F256"/>
    <mergeCell ref="E257:F257"/>
    <mergeCell ref="E258:F258"/>
    <mergeCell ref="E259:F259"/>
    <mergeCell ref="E260:F260"/>
    <mergeCell ref="E243:F243"/>
    <mergeCell ref="E244:F244"/>
    <mergeCell ref="E245:F245"/>
    <mergeCell ref="E246:F246"/>
    <mergeCell ref="E247:F247"/>
    <mergeCell ref="E248:F248"/>
    <mergeCell ref="E249:F249"/>
    <mergeCell ref="E250:F250"/>
    <mergeCell ref="E251:F251"/>
    <mergeCell ref="E234:F234"/>
    <mergeCell ref="E235:F235"/>
    <mergeCell ref="E236:F236"/>
    <mergeCell ref="E237:F237"/>
    <mergeCell ref="E238:F238"/>
    <mergeCell ref="E239:F239"/>
    <mergeCell ref="E240:F240"/>
    <mergeCell ref="E241:F241"/>
    <mergeCell ref="E242:F242"/>
    <mergeCell ref="E225:F225"/>
    <mergeCell ref="E226:F226"/>
    <mergeCell ref="E227:F227"/>
    <mergeCell ref="E228:F228"/>
    <mergeCell ref="E229:F229"/>
    <mergeCell ref="E230:F230"/>
    <mergeCell ref="E231:F231"/>
    <mergeCell ref="E232:F232"/>
    <mergeCell ref="E233:F233"/>
    <mergeCell ref="E216:F216"/>
    <mergeCell ref="E217:F217"/>
    <mergeCell ref="E218:F218"/>
    <mergeCell ref="E219:F219"/>
    <mergeCell ref="E220:F220"/>
    <mergeCell ref="E221:F221"/>
    <mergeCell ref="E222:F222"/>
    <mergeCell ref="E223:F223"/>
    <mergeCell ref="E224:F224"/>
    <mergeCell ref="E207:F207"/>
    <mergeCell ref="E208:F208"/>
    <mergeCell ref="E209:F209"/>
    <mergeCell ref="E210:F210"/>
    <mergeCell ref="E211:F211"/>
    <mergeCell ref="E212:F212"/>
    <mergeCell ref="E213:F213"/>
    <mergeCell ref="E214:F214"/>
    <mergeCell ref="E215:F215"/>
    <mergeCell ref="E198:F198"/>
    <mergeCell ref="E199:F199"/>
    <mergeCell ref="E200:F200"/>
    <mergeCell ref="E201:F201"/>
    <mergeCell ref="E202:F202"/>
    <mergeCell ref="E203:F203"/>
    <mergeCell ref="E204:F204"/>
    <mergeCell ref="E205:F205"/>
    <mergeCell ref="E206:F206"/>
    <mergeCell ref="E189:F189"/>
    <mergeCell ref="E190:F190"/>
    <mergeCell ref="E191:F191"/>
    <mergeCell ref="E192:F192"/>
    <mergeCell ref="E193:F193"/>
    <mergeCell ref="E194:F194"/>
    <mergeCell ref="E195:F195"/>
    <mergeCell ref="E196:F196"/>
    <mergeCell ref="E197:F197"/>
    <mergeCell ref="E180:F180"/>
    <mergeCell ref="E181:F181"/>
    <mergeCell ref="E182:F182"/>
    <mergeCell ref="E183:F183"/>
    <mergeCell ref="E184:F184"/>
    <mergeCell ref="E185:F185"/>
    <mergeCell ref="E186:F186"/>
    <mergeCell ref="E187:F187"/>
    <mergeCell ref="E188:F188"/>
    <mergeCell ref="E171:F171"/>
    <mergeCell ref="E172:F172"/>
    <mergeCell ref="E173:F173"/>
    <mergeCell ref="E174:F174"/>
    <mergeCell ref="E175:F175"/>
    <mergeCell ref="E176:F176"/>
    <mergeCell ref="E177:F177"/>
    <mergeCell ref="E178:F178"/>
    <mergeCell ref="E179:F179"/>
    <mergeCell ref="E162:F162"/>
    <mergeCell ref="E163:F163"/>
    <mergeCell ref="E164:F164"/>
    <mergeCell ref="E165:F165"/>
    <mergeCell ref="E166:F166"/>
    <mergeCell ref="E167:F167"/>
    <mergeCell ref="E168:F168"/>
    <mergeCell ref="E169:F169"/>
    <mergeCell ref="E170:F170"/>
    <mergeCell ref="E153:F153"/>
    <mergeCell ref="E154:F154"/>
    <mergeCell ref="E155:F155"/>
    <mergeCell ref="E156:F156"/>
    <mergeCell ref="E157:F157"/>
    <mergeCell ref="E158:F158"/>
    <mergeCell ref="E159:F159"/>
    <mergeCell ref="E160:F160"/>
    <mergeCell ref="E161:F161"/>
    <mergeCell ref="E144:F144"/>
    <mergeCell ref="E145:F145"/>
    <mergeCell ref="E146:F146"/>
    <mergeCell ref="E147:F147"/>
    <mergeCell ref="E148:F148"/>
    <mergeCell ref="E149:F149"/>
    <mergeCell ref="E150:F150"/>
    <mergeCell ref="E151:F151"/>
    <mergeCell ref="E152:F152"/>
    <mergeCell ref="E135:F135"/>
    <mergeCell ref="E136:F136"/>
    <mergeCell ref="E137:F137"/>
    <mergeCell ref="E138:F138"/>
    <mergeCell ref="E139:F139"/>
    <mergeCell ref="E140:F140"/>
    <mergeCell ref="E141:F141"/>
    <mergeCell ref="E142:F142"/>
    <mergeCell ref="E143:F143"/>
    <mergeCell ref="E126:F126"/>
    <mergeCell ref="E127:F127"/>
    <mergeCell ref="E128:F128"/>
    <mergeCell ref="E129:F129"/>
    <mergeCell ref="E130:F130"/>
    <mergeCell ref="E131:F131"/>
    <mergeCell ref="E132:F132"/>
    <mergeCell ref="E133:F133"/>
    <mergeCell ref="E134:F134"/>
    <mergeCell ref="E117:F117"/>
    <mergeCell ref="E118:F118"/>
    <mergeCell ref="E119:F119"/>
    <mergeCell ref="E120:F120"/>
    <mergeCell ref="E121:F121"/>
    <mergeCell ref="E122:F122"/>
    <mergeCell ref="E123:F123"/>
    <mergeCell ref="E124:F124"/>
    <mergeCell ref="E125:F125"/>
    <mergeCell ref="E108:F108"/>
    <mergeCell ref="E109:F109"/>
    <mergeCell ref="E110:F110"/>
    <mergeCell ref="E111:F111"/>
    <mergeCell ref="E112:F112"/>
    <mergeCell ref="E113:F113"/>
    <mergeCell ref="E114:F114"/>
    <mergeCell ref="E115:F115"/>
    <mergeCell ref="E116:F116"/>
    <mergeCell ref="K1:L1"/>
    <mergeCell ref="K2:L2"/>
    <mergeCell ref="K3:L3"/>
    <mergeCell ref="M5:M7"/>
    <mergeCell ref="N5:N7"/>
    <mergeCell ref="O5:O7"/>
    <mergeCell ref="P5:P7"/>
    <mergeCell ref="E5:F7"/>
    <mergeCell ref="J5:J7"/>
    <mergeCell ref="K5:K7"/>
    <mergeCell ref="I5:I7"/>
    <mergeCell ref="L5:L7"/>
    <mergeCell ref="G5:G7"/>
    <mergeCell ref="O1:P1"/>
    <mergeCell ref="O2:P2"/>
    <mergeCell ref="O3:P3"/>
    <mergeCell ref="M1:N1"/>
    <mergeCell ref="M2:N2"/>
    <mergeCell ref="M3:N3"/>
    <mergeCell ref="D2:E2"/>
    <mergeCell ref="D1:E1"/>
    <mergeCell ref="H5:H7"/>
    <mergeCell ref="A1:C1"/>
    <mergeCell ref="A2:C2"/>
    <mergeCell ref="E32:F32"/>
    <mergeCell ref="E33:F33"/>
    <mergeCell ref="A5:A7"/>
    <mergeCell ref="E15:F15"/>
    <mergeCell ref="E16:F16"/>
    <mergeCell ref="E17:F17"/>
    <mergeCell ref="E18:F18"/>
    <mergeCell ref="B5:B7"/>
    <mergeCell ref="E26:F26"/>
    <mergeCell ref="E27:F27"/>
    <mergeCell ref="E28:F28"/>
    <mergeCell ref="E29:F29"/>
    <mergeCell ref="E30:F30"/>
    <mergeCell ref="C5:C7"/>
    <mergeCell ref="D5:D7"/>
    <mergeCell ref="E24:F24"/>
    <mergeCell ref="E13:F13"/>
    <mergeCell ref="E14:F14"/>
    <mergeCell ref="E31:F31"/>
    <mergeCell ref="E25:F25"/>
    <mergeCell ref="E20:F20"/>
    <mergeCell ref="E21:F21"/>
    <mergeCell ref="E39:F39"/>
    <mergeCell ref="E40:F40"/>
    <mergeCell ref="E41:F41"/>
    <mergeCell ref="E42:F42"/>
    <mergeCell ref="E43:F43"/>
    <mergeCell ref="E37:F37"/>
    <mergeCell ref="E38:F38"/>
    <mergeCell ref="A3:C3"/>
    <mergeCell ref="D3:E3"/>
    <mergeCell ref="E34:F34"/>
    <mergeCell ref="E35:F35"/>
    <mergeCell ref="E36:F36"/>
    <mergeCell ref="E19:F19"/>
    <mergeCell ref="E8:F8"/>
    <mergeCell ref="E9:F9"/>
    <mergeCell ref="E10:F10"/>
    <mergeCell ref="E11:F11"/>
    <mergeCell ref="E12:F12"/>
    <mergeCell ref="E22:F22"/>
    <mergeCell ref="E23:F23"/>
    <mergeCell ref="E49:F49"/>
    <mergeCell ref="E50:F50"/>
    <mergeCell ref="E51:F51"/>
    <mergeCell ref="E52:F52"/>
    <mergeCell ref="E53:F53"/>
    <mergeCell ref="E44:F44"/>
    <mergeCell ref="E45:F45"/>
    <mergeCell ref="E46:F46"/>
    <mergeCell ref="E47:F47"/>
    <mergeCell ref="E48:F48"/>
    <mergeCell ref="E59:F59"/>
    <mergeCell ref="E60:F60"/>
    <mergeCell ref="E61:F61"/>
    <mergeCell ref="E62:F62"/>
    <mergeCell ref="E63:F63"/>
    <mergeCell ref="E54:F54"/>
    <mergeCell ref="E55:F55"/>
    <mergeCell ref="E56:F56"/>
    <mergeCell ref="E57:F57"/>
    <mergeCell ref="E58:F58"/>
    <mergeCell ref="E69:F69"/>
    <mergeCell ref="E70:F70"/>
    <mergeCell ref="E71:F71"/>
    <mergeCell ref="E72:F72"/>
    <mergeCell ref="E73:F73"/>
    <mergeCell ref="E64:F64"/>
    <mergeCell ref="E65:F65"/>
    <mergeCell ref="E66:F66"/>
    <mergeCell ref="E67:F67"/>
    <mergeCell ref="E68:F68"/>
    <mergeCell ref="E88:F88"/>
    <mergeCell ref="E79:F79"/>
    <mergeCell ref="E80:F80"/>
    <mergeCell ref="E81:F81"/>
    <mergeCell ref="E82:F82"/>
    <mergeCell ref="E83:F83"/>
    <mergeCell ref="E74:F74"/>
    <mergeCell ref="E75:F75"/>
    <mergeCell ref="E76:F76"/>
    <mergeCell ref="E77:F77"/>
    <mergeCell ref="E78:F78"/>
    <mergeCell ref="Q5:Q7"/>
    <mergeCell ref="E104:F104"/>
    <mergeCell ref="E105:F105"/>
    <mergeCell ref="E106:F106"/>
    <mergeCell ref="E107:F107"/>
    <mergeCell ref="E99:F99"/>
    <mergeCell ref="E100:F100"/>
    <mergeCell ref="E101:F101"/>
    <mergeCell ref="E102:F102"/>
    <mergeCell ref="E103:F103"/>
    <mergeCell ref="E94:F94"/>
    <mergeCell ref="E95:F95"/>
    <mergeCell ref="E96:F96"/>
    <mergeCell ref="E97:F97"/>
    <mergeCell ref="E98:F98"/>
    <mergeCell ref="E89:F89"/>
    <mergeCell ref="E90:F90"/>
    <mergeCell ref="E91:F91"/>
    <mergeCell ref="E92:F92"/>
    <mergeCell ref="E93:F93"/>
    <mergeCell ref="E84:F84"/>
    <mergeCell ref="E85:F85"/>
    <mergeCell ref="E86:F86"/>
    <mergeCell ref="E87:F87"/>
  </mergeCells>
  <pageMargins left="0.25" right="0.25" top="0.75" bottom="0.75" header="0.3" footer="0.3"/>
  <pageSetup paperSize="5" scale="83" fitToHeight="0" orientation="landscape" r:id="rId1"/>
  <headerFooter>
    <oddHeader xml:space="preserve">&amp;C&amp;"Times New Roman,Regular"&amp;12
&amp;"Aptos Narrow,Regular"Contract Items&amp;"-,Regular"
</oddHeader>
  </headerFooter>
  <rowBreaks count="1" manualBreakCount="1">
    <brk id="73" max="15"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BAC7C59-5828-4FC0-BF0F-784915A378AE}">
          <x14:formula1>
            <xm:f>Data!$A$30:$A$31</xm:f>
          </x14:formula1>
          <xm:sqref>G8:I307</xm:sqref>
        </x14:dataValidation>
        <x14:dataValidation type="list" allowBlank="1" showInputMessage="1" showErrorMessage="1" xr:uid="{528CCADB-E45D-4E95-B300-A69233D47984}">
          <x14:formula1>
            <xm:f>Data!$A$26:$A$28</xm:f>
          </x14:formula1>
          <xm:sqref>B8:B307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E6D2D-9A12-4755-9396-4B779D9B092C}">
  <sheetPr codeName="Sheet8">
    <pageSetUpPr fitToPage="1"/>
  </sheetPr>
  <dimension ref="A1:BD172"/>
  <sheetViews>
    <sheetView showGridLines="0" zoomScaleNormal="100" zoomScaleSheetLayoutView="130" workbookViewId="0">
      <selection activeCell="D8" sqref="D8:K8"/>
    </sheetView>
  </sheetViews>
  <sheetFormatPr defaultColWidth="9.140625" defaultRowHeight="15" x14ac:dyDescent="0.25"/>
  <cols>
    <col min="1" max="56" width="3.140625" style="143" customWidth="1"/>
    <col min="57" max="16384" width="9.140625" style="143"/>
  </cols>
  <sheetData>
    <row r="1" spans="1:56" x14ac:dyDescent="0.25">
      <c r="A1" s="348" t="s">
        <v>96</v>
      </c>
      <c r="B1" s="349"/>
      <c r="C1" s="349"/>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c r="AI1" s="349"/>
      <c r="AJ1" s="349"/>
      <c r="AK1" s="349"/>
      <c r="AL1" s="349"/>
      <c r="AM1" s="349"/>
      <c r="AN1" s="349"/>
      <c r="AO1" s="349"/>
      <c r="AP1" s="349"/>
      <c r="AQ1" s="349"/>
      <c r="AR1" s="349"/>
      <c r="AS1" s="349"/>
      <c r="AT1" s="349"/>
      <c r="AU1" s="349"/>
      <c r="AV1" s="349"/>
      <c r="AW1" s="349"/>
      <c r="AX1" s="349"/>
      <c r="AY1" s="349"/>
      <c r="AZ1" s="349"/>
      <c r="BA1" s="349"/>
      <c r="BB1" s="349"/>
      <c r="BC1" s="349"/>
      <c r="BD1" s="350"/>
    </row>
    <row r="2" spans="1:56" x14ac:dyDescent="0.25">
      <c r="A2" s="127" t="s">
        <v>4</v>
      </c>
      <c r="B2" s="120"/>
      <c r="C2" s="120"/>
      <c r="D2" s="120"/>
      <c r="E2" s="120"/>
      <c r="F2" s="351"/>
      <c r="G2" s="351"/>
      <c r="H2" s="351"/>
      <c r="I2" s="351"/>
      <c r="J2" s="351"/>
      <c r="K2" s="351"/>
      <c r="AO2" s="352"/>
      <c r="AP2" s="352"/>
      <c r="AQ2" s="215"/>
      <c r="BD2" s="144"/>
    </row>
    <row r="3" spans="1:56" x14ac:dyDescent="0.25">
      <c r="A3" s="127" t="s">
        <v>12</v>
      </c>
      <c r="B3" s="120"/>
      <c r="C3" s="120"/>
      <c r="D3" s="120"/>
      <c r="E3" s="120"/>
      <c r="F3" s="351"/>
      <c r="G3" s="351"/>
      <c r="H3" s="351"/>
      <c r="I3" s="351"/>
      <c r="J3" s="351"/>
      <c r="K3" s="351"/>
      <c r="L3" s="351"/>
      <c r="M3" s="351"/>
      <c r="N3" s="351"/>
      <c r="O3" s="227"/>
      <c r="P3" s="227"/>
      <c r="AA3" s="63"/>
      <c r="AB3" s="63"/>
      <c r="AD3" s="63"/>
      <c r="AE3" s="63"/>
      <c r="AG3" s="63" t="s">
        <v>97</v>
      </c>
      <c r="AH3" s="63"/>
      <c r="AI3" s="63"/>
      <c r="AJ3" s="63"/>
      <c r="AK3" s="63"/>
      <c r="AL3" s="63"/>
      <c r="AM3" s="63"/>
      <c r="AN3" s="63"/>
      <c r="AO3" s="145"/>
      <c r="AP3" s="145"/>
      <c r="AQ3" s="145"/>
      <c r="AR3" s="63"/>
      <c r="AS3" s="63"/>
      <c r="AT3" s="63"/>
      <c r="AU3" s="63"/>
      <c r="AV3" s="63"/>
      <c r="AW3" s="355"/>
      <c r="AX3" s="355"/>
      <c r="AY3" s="355"/>
      <c r="BD3" s="144"/>
    </row>
    <row r="4" spans="1:56" x14ac:dyDescent="0.25">
      <c r="A4" s="127" t="s">
        <v>26</v>
      </c>
      <c r="B4" s="63"/>
      <c r="C4" s="63"/>
      <c r="D4" s="63"/>
      <c r="E4" s="63"/>
      <c r="F4" s="63"/>
      <c r="G4" s="63"/>
      <c r="H4" s="354"/>
      <c r="I4" s="354"/>
      <c r="J4" s="354"/>
      <c r="K4" s="354"/>
      <c r="L4" s="354"/>
      <c r="M4" s="354"/>
      <c r="N4" s="354"/>
      <c r="O4" s="228"/>
      <c r="P4" s="228"/>
      <c r="Z4" s="226"/>
      <c r="AB4" s="226"/>
      <c r="AC4" s="226"/>
      <c r="AE4" s="226"/>
      <c r="AG4" s="357" t="s">
        <v>98</v>
      </c>
      <c r="AH4" s="357"/>
      <c r="AI4" s="357"/>
      <c r="AJ4" s="357"/>
      <c r="AK4" s="357"/>
      <c r="AL4" s="357"/>
      <c r="AM4" s="357"/>
      <c r="AN4" s="357"/>
      <c r="AO4" s="357"/>
      <c r="AP4" s="357"/>
      <c r="AQ4" s="357"/>
      <c r="AR4" s="357"/>
      <c r="AS4" s="357"/>
      <c r="AT4" s="356"/>
      <c r="AU4" s="356"/>
      <c r="AV4" s="356"/>
      <c r="AW4" s="146"/>
      <c r="AX4" s="146"/>
      <c r="AY4" s="146"/>
      <c r="AZ4" s="146"/>
      <c r="BA4" s="146"/>
      <c r="BB4" s="146"/>
      <c r="BC4" s="146"/>
      <c r="BD4" s="147"/>
    </row>
    <row r="5" spans="1:56" ht="7.5" customHeight="1" x14ac:dyDescent="0.25">
      <c r="A5" s="148"/>
      <c r="AJ5" s="146"/>
      <c r="AK5" s="146"/>
      <c r="AL5" s="146"/>
      <c r="AM5" s="146"/>
      <c r="AN5" s="146"/>
      <c r="AO5" s="146"/>
      <c r="AP5" s="146"/>
      <c r="AQ5" s="146"/>
      <c r="AR5" s="146"/>
      <c r="AS5" s="146"/>
      <c r="AT5" s="146"/>
      <c r="AU5" s="146"/>
      <c r="AV5" s="146"/>
      <c r="AW5" s="146"/>
      <c r="AX5" s="146"/>
      <c r="AY5" s="146"/>
      <c r="AZ5" s="146"/>
      <c r="BA5" s="146"/>
      <c r="BB5" s="146"/>
      <c r="BC5" s="146"/>
      <c r="BD5" s="147"/>
    </row>
    <row r="6" spans="1:56" s="149" customFormat="1" ht="43.35" customHeight="1" x14ac:dyDescent="0.25">
      <c r="A6" s="353" t="s">
        <v>99</v>
      </c>
      <c r="B6" s="353"/>
      <c r="C6" s="353"/>
      <c r="D6" s="353" t="s">
        <v>100</v>
      </c>
      <c r="E6" s="353"/>
      <c r="F6" s="353"/>
      <c r="G6" s="353"/>
      <c r="H6" s="353"/>
      <c r="I6" s="353"/>
      <c r="J6" s="353"/>
      <c r="K6" s="353"/>
      <c r="L6" s="353" t="s">
        <v>101</v>
      </c>
      <c r="M6" s="353"/>
      <c r="N6" s="353"/>
      <c r="O6" s="353"/>
      <c r="P6" s="353"/>
      <c r="Q6" s="353"/>
      <c r="R6" s="353"/>
      <c r="S6" s="353"/>
      <c r="T6" s="353"/>
      <c r="U6" s="353"/>
      <c r="V6" s="353"/>
      <c r="W6" s="353"/>
      <c r="X6" s="353" t="s">
        <v>102</v>
      </c>
      <c r="Y6" s="353"/>
      <c r="Z6" s="353"/>
      <c r="AA6" s="353"/>
      <c r="AB6" s="353"/>
      <c r="AC6" s="353"/>
      <c r="AD6" s="353"/>
      <c r="AE6" s="353"/>
      <c r="AF6" s="353"/>
      <c r="AG6" s="353"/>
      <c r="AH6" s="353"/>
      <c r="AI6" s="353"/>
      <c r="AJ6" s="353" t="s">
        <v>103</v>
      </c>
      <c r="AK6" s="353"/>
      <c r="AL6" s="353"/>
      <c r="AM6" s="353"/>
      <c r="AN6" s="353"/>
      <c r="AO6" s="353"/>
      <c r="AP6" s="353"/>
      <c r="AQ6" s="353"/>
      <c r="AR6" s="353"/>
      <c r="AS6" s="353"/>
      <c r="AT6" s="353"/>
      <c r="AU6" s="353"/>
      <c r="AV6" s="353" t="s">
        <v>104</v>
      </c>
      <c r="AW6" s="353"/>
      <c r="AX6" s="353"/>
      <c r="AY6" s="353"/>
      <c r="AZ6" s="353"/>
      <c r="BA6" s="353"/>
      <c r="BB6" s="353"/>
      <c r="BC6" s="353"/>
      <c r="BD6" s="353"/>
    </row>
    <row r="7" spans="1:56" x14ac:dyDescent="0.25">
      <c r="A7" s="150"/>
      <c r="B7" s="63"/>
      <c r="C7" s="151"/>
      <c r="D7" s="63"/>
      <c r="E7" s="63"/>
      <c r="F7" s="63"/>
      <c r="G7" s="63"/>
      <c r="H7" s="63"/>
      <c r="I7" s="63"/>
      <c r="J7" s="63"/>
      <c r="K7" s="63"/>
      <c r="L7" s="358" t="s">
        <v>105</v>
      </c>
      <c r="M7" s="358"/>
      <c r="N7" s="358"/>
      <c r="O7" s="358"/>
      <c r="P7" s="358"/>
      <c r="Q7" s="358"/>
      <c r="R7" s="358" t="s">
        <v>106</v>
      </c>
      <c r="S7" s="358"/>
      <c r="T7" s="358"/>
      <c r="U7" s="358"/>
      <c r="V7" s="358"/>
      <c r="W7" s="358"/>
      <c r="X7" s="358" t="s">
        <v>105</v>
      </c>
      <c r="Y7" s="358"/>
      <c r="Z7" s="358"/>
      <c r="AA7" s="358"/>
      <c r="AB7" s="358"/>
      <c r="AC7" s="358"/>
      <c r="AD7" s="358" t="s">
        <v>106</v>
      </c>
      <c r="AE7" s="358"/>
      <c r="AF7" s="358"/>
      <c r="AG7" s="358"/>
      <c r="AH7" s="358"/>
      <c r="AI7" s="358"/>
      <c r="AJ7" s="358" t="s">
        <v>105</v>
      </c>
      <c r="AK7" s="358"/>
      <c r="AL7" s="358"/>
      <c r="AM7" s="358"/>
      <c r="AN7" s="358"/>
      <c r="AO7" s="358"/>
      <c r="AP7" s="358" t="s">
        <v>106</v>
      </c>
      <c r="AQ7" s="358"/>
      <c r="AR7" s="358"/>
      <c r="AS7" s="358"/>
      <c r="AT7" s="358"/>
      <c r="AU7" s="358"/>
      <c r="AV7" s="339"/>
      <c r="AW7" s="339"/>
      <c r="AX7" s="339"/>
      <c r="AY7" s="339"/>
      <c r="AZ7" s="339"/>
      <c r="BA7" s="339"/>
      <c r="BB7" s="339"/>
      <c r="BC7" s="339"/>
      <c r="BD7" s="339"/>
    </row>
    <row r="8" spans="1:56" x14ac:dyDescent="0.25">
      <c r="A8" s="343" t="s">
        <v>107</v>
      </c>
      <c r="B8" s="343"/>
      <c r="C8" s="343"/>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c r="AJ8" s="344"/>
      <c r="AK8" s="344"/>
      <c r="AL8" s="344"/>
      <c r="AM8" s="344"/>
      <c r="AN8" s="344"/>
      <c r="AO8" s="344"/>
      <c r="AP8" s="344"/>
      <c r="AQ8" s="344"/>
      <c r="AR8" s="344"/>
      <c r="AS8" s="344"/>
      <c r="AT8" s="344"/>
      <c r="AU8" s="344"/>
      <c r="AV8" s="345" t="str">
        <f>IF(L8="","",0)</f>
        <v/>
      </c>
      <c r="AW8" s="346"/>
      <c r="AX8" s="346"/>
      <c r="AY8" s="346"/>
      <c r="AZ8" s="346"/>
      <c r="BA8" s="346"/>
      <c r="BB8" s="346"/>
      <c r="BC8" s="346"/>
      <c r="BD8" s="347"/>
    </row>
    <row r="9" spans="1:56" x14ac:dyDescent="0.25">
      <c r="A9" s="343" t="s">
        <v>108</v>
      </c>
      <c r="B9" s="343"/>
      <c r="C9" s="343"/>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c r="AJ9" s="344"/>
      <c r="AK9" s="344"/>
      <c r="AL9" s="344"/>
      <c r="AM9" s="344"/>
      <c r="AN9" s="344"/>
      <c r="AO9" s="344"/>
      <c r="AP9" s="344"/>
      <c r="AQ9" s="344"/>
      <c r="AR9" s="344"/>
      <c r="AS9" s="344"/>
      <c r="AT9" s="344"/>
      <c r="AU9" s="344"/>
      <c r="AV9" s="345" t="str">
        <f>IF(L9="","",L8)</f>
        <v/>
      </c>
      <c r="AW9" s="346"/>
      <c r="AX9" s="346"/>
      <c r="AY9" s="346"/>
      <c r="AZ9" s="346"/>
      <c r="BA9" s="346"/>
      <c r="BB9" s="346"/>
      <c r="BC9" s="346"/>
      <c r="BD9" s="347"/>
    </row>
    <row r="10" spans="1:56" x14ac:dyDescent="0.25">
      <c r="A10" s="343" t="s">
        <v>109</v>
      </c>
      <c r="B10" s="343"/>
      <c r="C10" s="343"/>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J10" s="344"/>
      <c r="AK10" s="344"/>
      <c r="AL10" s="344"/>
      <c r="AM10" s="344"/>
      <c r="AN10" s="344"/>
      <c r="AO10" s="344"/>
      <c r="AP10" s="344"/>
      <c r="AQ10" s="344"/>
      <c r="AR10" s="344"/>
      <c r="AS10" s="344"/>
      <c r="AT10" s="344"/>
      <c r="AU10" s="344"/>
      <c r="AV10" s="340" t="str">
        <f>IF($L9="","",SUM($L$8:$Q9))</f>
        <v/>
      </c>
      <c r="AW10" s="341"/>
      <c r="AX10" s="341"/>
      <c r="AY10" s="341"/>
      <c r="AZ10" s="341"/>
      <c r="BA10" s="341"/>
      <c r="BB10" s="341"/>
      <c r="BC10" s="341"/>
      <c r="BD10" s="342"/>
    </row>
    <row r="11" spans="1:56" x14ac:dyDescent="0.25">
      <c r="A11" s="343" t="s">
        <v>110</v>
      </c>
      <c r="B11" s="343"/>
      <c r="C11" s="343"/>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c r="AJ11" s="344"/>
      <c r="AK11" s="344"/>
      <c r="AL11" s="344"/>
      <c r="AM11" s="344"/>
      <c r="AN11" s="344"/>
      <c r="AO11" s="344"/>
      <c r="AP11" s="344"/>
      <c r="AQ11" s="344"/>
      <c r="AR11" s="344"/>
      <c r="AS11" s="344"/>
      <c r="AT11" s="344"/>
      <c r="AU11" s="344"/>
      <c r="AV11" s="340" t="str">
        <f>IF($L10="","",SUM($L$8:$Q10))</f>
        <v/>
      </c>
      <c r="AW11" s="341"/>
      <c r="AX11" s="341"/>
      <c r="AY11" s="341"/>
      <c r="AZ11" s="341"/>
      <c r="BA11" s="341"/>
      <c r="BB11" s="341"/>
      <c r="BC11" s="341"/>
      <c r="BD11" s="342"/>
    </row>
    <row r="12" spans="1:56" x14ac:dyDescent="0.25">
      <c r="A12" s="343" t="s">
        <v>111</v>
      </c>
      <c r="B12" s="343"/>
      <c r="C12" s="343"/>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J12" s="344"/>
      <c r="AK12" s="344"/>
      <c r="AL12" s="344"/>
      <c r="AM12" s="344"/>
      <c r="AN12" s="344"/>
      <c r="AO12" s="344"/>
      <c r="AP12" s="344"/>
      <c r="AQ12" s="344"/>
      <c r="AR12" s="344"/>
      <c r="AS12" s="344"/>
      <c r="AT12" s="344"/>
      <c r="AU12" s="344"/>
      <c r="AV12" s="340" t="str">
        <f>IF($L11="","",SUM($L$8:$Q11))</f>
        <v/>
      </c>
      <c r="AW12" s="341"/>
      <c r="AX12" s="341"/>
      <c r="AY12" s="341"/>
      <c r="AZ12" s="341"/>
      <c r="BA12" s="341"/>
      <c r="BB12" s="341"/>
      <c r="BC12" s="341"/>
      <c r="BD12" s="342"/>
    </row>
    <row r="13" spans="1:56" x14ac:dyDescent="0.25">
      <c r="A13" s="343" t="s">
        <v>112</v>
      </c>
      <c r="B13" s="343"/>
      <c r="C13" s="343"/>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c r="AJ13" s="344"/>
      <c r="AK13" s="344"/>
      <c r="AL13" s="344"/>
      <c r="AM13" s="344"/>
      <c r="AN13" s="344"/>
      <c r="AO13" s="344"/>
      <c r="AP13" s="344"/>
      <c r="AQ13" s="344"/>
      <c r="AR13" s="344"/>
      <c r="AS13" s="344"/>
      <c r="AT13" s="344"/>
      <c r="AU13" s="344"/>
      <c r="AV13" s="340" t="str">
        <f>IF($L12="","",SUM($L$8:$Q12))</f>
        <v/>
      </c>
      <c r="AW13" s="341"/>
      <c r="AX13" s="341"/>
      <c r="AY13" s="341"/>
      <c r="AZ13" s="341"/>
      <c r="BA13" s="341"/>
      <c r="BB13" s="341"/>
      <c r="BC13" s="341"/>
      <c r="BD13" s="342"/>
    </row>
    <row r="14" spans="1:56" x14ac:dyDescent="0.25">
      <c r="A14" s="343" t="s">
        <v>113</v>
      </c>
      <c r="B14" s="343"/>
      <c r="C14" s="343"/>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44"/>
      <c r="AM14" s="344"/>
      <c r="AN14" s="344"/>
      <c r="AO14" s="344"/>
      <c r="AP14" s="344"/>
      <c r="AQ14" s="344"/>
      <c r="AR14" s="344"/>
      <c r="AS14" s="344"/>
      <c r="AT14" s="344"/>
      <c r="AU14" s="344"/>
      <c r="AV14" s="340" t="str">
        <f>IF($L13="","",SUM($L$8:$Q13))</f>
        <v/>
      </c>
      <c r="AW14" s="341"/>
      <c r="AX14" s="341"/>
      <c r="AY14" s="341"/>
      <c r="AZ14" s="341"/>
      <c r="BA14" s="341"/>
      <c r="BB14" s="341"/>
      <c r="BC14" s="341"/>
      <c r="BD14" s="342"/>
    </row>
    <row r="15" spans="1:56" x14ac:dyDescent="0.25">
      <c r="A15" s="343" t="s">
        <v>114</v>
      </c>
      <c r="B15" s="343"/>
      <c r="C15" s="343"/>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c r="AJ15" s="344"/>
      <c r="AK15" s="344"/>
      <c r="AL15" s="344"/>
      <c r="AM15" s="344"/>
      <c r="AN15" s="344"/>
      <c r="AO15" s="344"/>
      <c r="AP15" s="344"/>
      <c r="AQ15" s="344"/>
      <c r="AR15" s="344"/>
      <c r="AS15" s="344"/>
      <c r="AT15" s="344"/>
      <c r="AU15" s="344"/>
      <c r="AV15" s="340" t="str">
        <f>IF($L14="","",SUM($L$8:$Q14))</f>
        <v/>
      </c>
      <c r="AW15" s="341"/>
      <c r="AX15" s="341"/>
      <c r="AY15" s="341"/>
      <c r="AZ15" s="341"/>
      <c r="BA15" s="341"/>
      <c r="BB15" s="341"/>
      <c r="BC15" s="341"/>
      <c r="BD15" s="342"/>
    </row>
    <row r="16" spans="1:56" x14ac:dyDescent="0.25">
      <c r="A16" s="343" t="s">
        <v>115</v>
      </c>
      <c r="B16" s="343"/>
      <c r="C16" s="343"/>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c r="AJ16" s="344"/>
      <c r="AK16" s="344"/>
      <c r="AL16" s="344"/>
      <c r="AM16" s="344"/>
      <c r="AN16" s="344"/>
      <c r="AO16" s="344"/>
      <c r="AP16" s="344"/>
      <c r="AQ16" s="344"/>
      <c r="AR16" s="344"/>
      <c r="AS16" s="344"/>
      <c r="AT16" s="344"/>
      <c r="AU16" s="344"/>
      <c r="AV16" s="340" t="str">
        <f>IF($L15="","",SUM($L$8:$Q15))</f>
        <v/>
      </c>
      <c r="AW16" s="341"/>
      <c r="AX16" s="341"/>
      <c r="AY16" s="341"/>
      <c r="AZ16" s="341"/>
      <c r="BA16" s="341"/>
      <c r="BB16" s="341"/>
      <c r="BC16" s="341"/>
      <c r="BD16" s="342"/>
    </row>
    <row r="17" spans="1:56" x14ac:dyDescent="0.25">
      <c r="A17" s="343" t="s">
        <v>116</v>
      </c>
      <c r="B17" s="343"/>
      <c r="C17" s="343"/>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c r="AJ17" s="344"/>
      <c r="AK17" s="344"/>
      <c r="AL17" s="344"/>
      <c r="AM17" s="344"/>
      <c r="AN17" s="344"/>
      <c r="AO17" s="344"/>
      <c r="AP17" s="344"/>
      <c r="AQ17" s="344"/>
      <c r="AR17" s="344"/>
      <c r="AS17" s="344"/>
      <c r="AT17" s="344"/>
      <c r="AU17" s="344"/>
      <c r="AV17" s="340" t="str">
        <f>IF($L16="","",SUM($L$8:$Q16))</f>
        <v/>
      </c>
      <c r="AW17" s="341"/>
      <c r="AX17" s="341"/>
      <c r="AY17" s="341"/>
      <c r="AZ17" s="341"/>
      <c r="BA17" s="341"/>
      <c r="BB17" s="341"/>
      <c r="BC17" s="341"/>
      <c r="BD17" s="342"/>
    </row>
    <row r="18" spans="1:56" x14ac:dyDescent="0.25">
      <c r="A18" s="343" t="s">
        <v>117</v>
      </c>
      <c r="B18" s="343"/>
      <c r="C18" s="343"/>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c r="AJ18" s="344"/>
      <c r="AK18" s="344"/>
      <c r="AL18" s="344"/>
      <c r="AM18" s="344"/>
      <c r="AN18" s="344"/>
      <c r="AO18" s="344"/>
      <c r="AP18" s="344"/>
      <c r="AQ18" s="344"/>
      <c r="AR18" s="344"/>
      <c r="AS18" s="344"/>
      <c r="AT18" s="344"/>
      <c r="AU18" s="344"/>
      <c r="AV18" s="340" t="str">
        <f>IF($L17="","",SUM($L$8:$Q17))</f>
        <v/>
      </c>
      <c r="AW18" s="341"/>
      <c r="AX18" s="341"/>
      <c r="AY18" s="341"/>
      <c r="AZ18" s="341"/>
      <c r="BA18" s="341"/>
      <c r="BB18" s="341"/>
      <c r="BC18" s="341"/>
      <c r="BD18" s="342"/>
    </row>
    <row r="19" spans="1:56" x14ac:dyDescent="0.25">
      <c r="A19" s="343" t="s">
        <v>118</v>
      </c>
      <c r="B19" s="343"/>
      <c r="C19" s="343"/>
      <c r="D19" s="344"/>
      <c r="E19" s="344"/>
      <c r="F19" s="344"/>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44"/>
      <c r="AM19" s="344"/>
      <c r="AN19" s="344"/>
      <c r="AO19" s="344"/>
      <c r="AP19" s="344"/>
      <c r="AQ19" s="344"/>
      <c r="AR19" s="344"/>
      <c r="AS19" s="344"/>
      <c r="AT19" s="344"/>
      <c r="AU19" s="344"/>
      <c r="AV19" s="340" t="str">
        <f>IF($L18="","",SUM($L$8:$Q18))</f>
        <v/>
      </c>
      <c r="AW19" s="341"/>
      <c r="AX19" s="341"/>
      <c r="AY19" s="341"/>
      <c r="AZ19" s="341"/>
      <c r="BA19" s="341"/>
      <c r="BB19" s="341"/>
      <c r="BC19" s="341"/>
      <c r="BD19" s="342"/>
    </row>
    <row r="20" spans="1:56" x14ac:dyDescent="0.25">
      <c r="A20" s="343" t="s">
        <v>119</v>
      </c>
      <c r="B20" s="343"/>
      <c r="C20" s="343"/>
      <c r="D20" s="344"/>
      <c r="E20" s="344"/>
      <c r="F20" s="344"/>
      <c r="G20" s="344"/>
      <c r="H20" s="344"/>
      <c r="I20" s="344"/>
      <c r="J20" s="344"/>
      <c r="K20" s="344"/>
      <c r="L20" s="344"/>
      <c r="M20" s="344"/>
      <c r="N20" s="344"/>
      <c r="O20" s="344"/>
      <c r="P20" s="344"/>
      <c r="Q20" s="344"/>
      <c r="R20" s="344"/>
      <c r="S20" s="344"/>
      <c r="T20" s="344"/>
      <c r="U20" s="344"/>
      <c r="V20" s="344"/>
      <c r="W20" s="344"/>
      <c r="X20" s="344"/>
      <c r="Y20" s="344"/>
      <c r="Z20" s="344"/>
      <c r="AA20" s="344"/>
      <c r="AB20" s="344"/>
      <c r="AC20" s="344"/>
      <c r="AD20" s="344"/>
      <c r="AE20" s="344"/>
      <c r="AF20" s="344"/>
      <c r="AG20" s="344"/>
      <c r="AH20" s="344"/>
      <c r="AI20" s="344"/>
      <c r="AJ20" s="344"/>
      <c r="AK20" s="344"/>
      <c r="AL20" s="344"/>
      <c r="AM20" s="344"/>
      <c r="AN20" s="344"/>
      <c r="AO20" s="344"/>
      <c r="AP20" s="344"/>
      <c r="AQ20" s="344"/>
      <c r="AR20" s="344"/>
      <c r="AS20" s="344"/>
      <c r="AT20" s="344"/>
      <c r="AU20" s="344"/>
      <c r="AV20" s="340" t="str">
        <f>IF($L19="","",SUM($L$8:$Q19))</f>
        <v/>
      </c>
      <c r="AW20" s="341"/>
      <c r="AX20" s="341"/>
      <c r="AY20" s="341"/>
      <c r="AZ20" s="341"/>
      <c r="BA20" s="341"/>
      <c r="BB20" s="341"/>
      <c r="BC20" s="341"/>
      <c r="BD20" s="342"/>
    </row>
    <row r="21" spans="1:56" x14ac:dyDescent="0.25">
      <c r="A21" s="343" t="s">
        <v>120</v>
      </c>
      <c r="B21" s="343"/>
      <c r="C21" s="343"/>
      <c r="D21" s="344"/>
      <c r="E21" s="344"/>
      <c r="F21" s="344"/>
      <c r="G21" s="344"/>
      <c r="H21" s="344"/>
      <c r="I21" s="344"/>
      <c r="J21" s="344"/>
      <c r="K21" s="344"/>
      <c r="L21" s="344"/>
      <c r="M21" s="344"/>
      <c r="N21" s="344"/>
      <c r="O21" s="344"/>
      <c r="P21" s="344"/>
      <c r="Q21" s="344"/>
      <c r="R21" s="344"/>
      <c r="S21" s="344"/>
      <c r="T21" s="344"/>
      <c r="U21" s="344"/>
      <c r="V21" s="344"/>
      <c r="W21" s="344"/>
      <c r="X21" s="344"/>
      <c r="Y21" s="344"/>
      <c r="Z21" s="344"/>
      <c r="AA21" s="344"/>
      <c r="AB21" s="344"/>
      <c r="AC21" s="344"/>
      <c r="AD21" s="344"/>
      <c r="AE21" s="344"/>
      <c r="AF21" s="344"/>
      <c r="AG21" s="344"/>
      <c r="AH21" s="344"/>
      <c r="AI21" s="344"/>
      <c r="AJ21" s="344"/>
      <c r="AK21" s="344"/>
      <c r="AL21" s="344"/>
      <c r="AM21" s="344"/>
      <c r="AN21" s="344"/>
      <c r="AO21" s="344"/>
      <c r="AP21" s="344"/>
      <c r="AQ21" s="344"/>
      <c r="AR21" s="344"/>
      <c r="AS21" s="344"/>
      <c r="AT21" s="344"/>
      <c r="AU21" s="344"/>
      <c r="AV21" s="340" t="str">
        <f>IF($L20="","",SUM($L$8:$Q20))</f>
        <v/>
      </c>
      <c r="AW21" s="341"/>
      <c r="AX21" s="341"/>
      <c r="AY21" s="341"/>
      <c r="AZ21" s="341"/>
      <c r="BA21" s="341"/>
      <c r="BB21" s="341"/>
      <c r="BC21" s="341"/>
      <c r="BD21" s="342"/>
    </row>
    <row r="22" spans="1:56" x14ac:dyDescent="0.25">
      <c r="A22" s="343" t="s">
        <v>121</v>
      </c>
      <c r="B22" s="343"/>
      <c r="C22" s="343"/>
      <c r="D22" s="344"/>
      <c r="E22" s="344"/>
      <c r="F22" s="344"/>
      <c r="G22" s="344"/>
      <c r="H22" s="344"/>
      <c r="I22" s="344"/>
      <c r="J22" s="344"/>
      <c r="K22" s="344"/>
      <c r="L22" s="344"/>
      <c r="M22" s="344"/>
      <c r="N22" s="344"/>
      <c r="O22" s="344"/>
      <c r="P22" s="344"/>
      <c r="Q22" s="344"/>
      <c r="R22" s="344"/>
      <c r="S22" s="344"/>
      <c r="T22" s="344"/>
      <c r="U22" s="344"/>
      <c r="V22" s="344"/>
      <c r="W22" s="344"/>
      <c r="X22" s="344"/>
      <c r="Y22" s="344"/>
      <c r="Z22" s="344"/>
      <c r="AA22" s="344"/>
      <c r="AB22" s="344"/>
      <c r="AC22" s="344"/>
      <c r="AD22" s="344"/>
      <c r="AE22" s="344"/>
      <c r="AF22" s="344"/>
      <c r="AG22" s="344"/>
      <c r="AH22" s="344"/>
      <c r="AI22" s="344"/>
      <c r="AJ22" s="344"/>
      <c r="AK22" s="344"/>
      <c r="AL22" s="344"/>
      <c r="AM22" s="344"/>
      <c r="AN22" s="344"/>
      <c r="AO22" s="344"/>
      <c r="AP22" s="344"/>
      <c r="AQ22" s="344"/>
      <c r="AR22" s="344"/>
      <c r="AS22" s="344"/>
      <c r="AT22" s="344"/>
      <c r="AU22" s="344"/>
      <c r="AV22" s="340" t="str">
        <f>IF($L21="","",SUM($L$8:$Q21))</f>
        <v/>
      </c>
      <c r="AW22" s="341"/>
      <c r="AX22" s="341"/>
      <c r="AY22" s="341"/>
      <c r="AZ22" s="341"/>
      <c r="BA22" s="341"/>
      <c r="BB22" s="341"/>
      <c r="BC22" s="341"/>
      <c r="BD22" s="342"/>
    </row>
    <row r="23" spans="1:56" x14ac:dyDescent="0.25">
      <c r="A23" s="343" t="s">
        <v>122</v>
      </c>
      <c r="B23" s="343"/>
      <c r="C23" s="343"/>
      <c r="D23" s="344"/>
      <c r="E23" s="344"/>
      <c r="F23" s="344"/>
      <c r="G23" s="344"/>
      <c r="H23" s="344"/>
      <c r="I23" s="344"/>
      <c r="J23" s="344"/>
      <c r="K23" s="344"/>
      <c r="L23" s="344"/>
      <c r="M23" s="344"/>
      <c r="N23" s="344"/>
      <c r="O23" s="344"/>
      <c r="P23" s="344"/>
      <c r="Q23" s="344"/>
      <c r="R23" s="344"/>
      <c r="S23" s="344"/>
      <c r="T23" s="344"/>
      <c r="U23" s="344"/>
      <c r="V23" s="344"/>
      <c r="W23" s="344"/>
      <c r="X23" s="344"/>
      <c r="Y23" s="344"/>
      <c r="Z23" s="344"/>
      <c r="AA23" s="344"/>
      <c r="AB23" s="344"/>
      <c r="AC23" s="344"/>
      <c r="AD23" s="344"/>
      <c r="AE23" s="344"/>
      <c r="AF23" s="344"/>
      <c r="AG23" s="344"/>
      <c r="AH23" s="344"/>
      <c r="AI23" s="344"/>
      <c r="AJ23" s="344"/>
      <c r="AK23" s="344"/>
      <c r="AL23" s="344"/>
      <c r="AM23" s="344"/>
      <c r="AN23" s="344"/>
      <c r="AO23" s="344"/>
      <c r="AP23" s="344"/>
      <c r="AQ23" s="344"/>
      <c r="AR23" s="344"/>
      <c r="AS23" s="344"/>
      <c r="AT23" s="344"/>
      <c r="AU23" s="344"/>
      <c r="AV23" s="340" t="str">
        <f>IF($L22="","",SUM($L$8:$Q22))</f>
        <v/>
      </c>
      <c r="AW23" s="341"/>
      <c r="AX23" s="341"/>
      <c r="AY23" s="341"/>
      <c r="AZ23" s="341"/>
      <c r="BA23" s="341"/>
      <c r="BB23" s="341"/>
      <c r="BC23" s="341"/>
      <c r="BD23" s="342"/>
    </row>
    <row r="24" spans="1:56" x14ac:dyDescent="0.25">
      <c r="A24" s="343" t="s">
        <v>123</v>
      </c>
      <c r="B24" s="343"/>
      <c r="C24" s="343"/>
      <c r="D24" s="344"/>
      <c r="E24" s="344"/>
      <c r="F24" s="344"/>
      <c r="G24" s="344"/>
      <c r="H24" s="344"/>
      <c r="I24" s="344"/>
      <c r="J24" s="344"/>
      <c r="K24" s="344"/>
      <c r="L24" s="344"/>
      <c r="M24" s="344"/>
      <c r="N24" s="344"/>
      <c r="O24" s="344"/>
      <c r="P24" s="344"/>
      <c r="Q24" s="344"/>
      <c r="R24" s="344"/>
      <c r="S24" s="344"/>
      <c r="T24" s="344"/>
      <c r="U24" s="344"/>
      <c r="V24" s="344"/>
      <c r="W24" s="344"/>
      <c r="X24" s="344"/>
      <c r="Y24" s="344"/>
      <c r="Z24" s="344"/>
      <c r="AA24" s="344"/>
      <c r="AB24" s="344"/>
      <c r="AC24" s="344"/>
      <c r="AD24" s="344"/>
      <c r="AE24" s="344"/>
      <c r="AF24" s="344"/>
      <c r="AG24" s="344"/>
      <c r="AH24" s="344"/>
      <c r="AI24" s="344"/>
      <c r="AJ24" s="344"/>
      <c r="AK24" s="344"/>
      <c r="AL24" s="344"/>
      <c r="AM24" s="344"/>
      <c r="AN24" s="344"/>
      <c r="AO24" s="344"/>
      <c r="AP24" s="344"/>
      <c r="AQ24" s="344"/>
      <c r="AR24" s="344"/>
      <c r="AS24" s="344"/>
      <c r="AT24" s="344"/>
      <c r="AU24" s="344"/>
      <c r="AV24" s="340" t="str">
        <f>IF($L23="","",SUM($L$8:$Q23))</f>
        <v/>
      </c>
      <c r="AW24" s="341"/>
      <c r="AX24" s="341"/>
      <c r="AY24" s="341"/>
      <c r="AZ24" s="341"/>
      <c r="BA24" s="341"/>
      <c r="BB24" s="341"/>
      <c r="BC24" s="341"/>
      <c r="BD24" s="342"/>
    </row>
    <row r="25" spans="1:56" x14ac:dyDescent="0.25">
      <c r="A25" s="343" t="s">
        <v>124</v>
      </c>
      <c r="B25" s="343"/>
      <c r="C25" s="343"/>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44"/>
      <c r="AL25" s="344"/>
      <c r="AM25" s="344"/>
      <c r="AN25" s="344"/>
      <c r="AO25" s="344"/>
      <c r="AP25" s="344"/>
      <c r="AQ25" s="344"/>
      <c r="AR25" s="344"/>
      <c r="AS25" s="344"/>
      <c r="AT25" s="344"/>
      <c r="AU25" s="344"/>
      <c r="AV25" s="340" t="str">
        <f>IF($L24="","",SUM($L$8:$Q24))</f>
        <v/>
      </c>
      <c r="AW25" s="341"/>
      <c r="AX25" s="341"/>
      <c r="AY25" s="341"/>
      <c r="AZ25" s="341"/>
      <c r="BA25" s="341"/>
      <c r="BB25" s="341"/>
      <c r="BC25" s="341"/>
      <c r="BD25" s="342"/>
    </row>
    <row r="26" spans="1:56" x14ac:dyDescent="0.25">
      <c r="A26" s="343" t="s">
        <v>125</v>
      </c>
      <c r="B26" s="343"/>
      <c r="C26" s="343"/>
      <c r="D26" s="344"/>
      <c r="E26" s="344"/>
      <c r="F26" s="344"/>
      <c r="G26" s="344"/>
      <c r="H26" s="344"/>
      <c r="I26" s="344"/>
      <c r="J26" s="344"/>
      <c r="K26" s="344"/>
      <c r="L26" s="344"/>
      <c r="M26" s="344"/>
      <c r="N26" s="344"/>
      <c r="O26" s="344"/>
      <c r="P26" s="344"/>
      <c r="Q26" s="344"/>
      <c r="R26" s="344"/>
      <c r="S26" s="344"/>
      <c r="T26" s="344"/>
      <c r="U26" s="344"/>
      <c r="V26" s="344"/>
      <c r="W26" s="344"/>
      <c r="X26" s="344"/>
      <c r="Y26" s="344"/>
      <c r="Z26" s="344"/>
      <c r="AA26" s="344"/>
      <c r="AB26" s="344"/>
      <c r="AC26" s="344"/>
      <c r="AD26" s="344"/>
      <c r="AE26" s="344"/>
      <c r="AF26" s="344"/>
      <c r="AG26" s="344"/>
      <c r="AH26" s="344"/>
      <c r="AI26" s="344"/>
      <c r="AJ26" s="344"/>
      <c r="AK26" s="344"/>
      <c r="AL26" s="344"/>
      <c r="AM26" s="344"/>
      <c r="AN26" s="344"/>
      <c r="AO26" s="344"/>
      <c r="AP26" s="344"/>
      <c r="AQ26" s="344"/>
      <c r="AR26" s="344"/>
      <c r="AS26" s="344"/>
      <c r="AT26" s="344"/>
      <c r="AU26" s="344"/>
      <c r="AV26" s="340" t="str">
        <f>IF($L25="","",SUM($L$8:$Q25))</f>
        <v/>
      </c>
      <c r="AW26" s="341"/>
      <c r="AX26" s="341"/>
      <c r="AY26" s="341"/>
      <c r="AZ26" s="341"/>
      <c r="BA26" s="341"/>
      <c r="BB26" s="341"/>
      <c r="BC26" s="341"/>
      <c r="BD26" s="342"/>
    </row>
    <row r="27" spans="1:56" x14ac:dyDescent="0.25">
      <c r="A27" s="343" t="s">
        <v>126</v>
      </c>
      <c r="B27" s="343"/>
      <c r="C27" s="343"/>
      <c r="D27" s="344"/>
      <c r="E27" s="344"/>
      <c r="F27" s="344"/>
      <c r="G27" s="344"/>
      <c r="H27" s="344"/>
      <c r="I27" s="344"/>
      <c r="J27" s="344"/>
      <c r="K27" s="344"/>
      <c r="L27" s="344"/>
      <c r="M27" s="344"/>
      <c r="N27" s="344"/>
      <c r="O27" s="344"/>
      <c r="P27" s="344"/>
      <c r="Q27" s="344"/>
      <c r="R27" s="344"/>
      <c r="S27" s="344"/>
      <c r="T27" s="344"/>
      <c r="U27" s="344"/>
      <c r="V27" s="344"/>
      <c r="W27" s="344"/>
      <c r="X27" s="344"/>
      <c r="Y27" s="344"/>
      <c r="Z27" s="344"/>
      <c r="AA27" s="344"/>
      <c r="AB27" s="344"/>
      <c r="AC27" s="344"/>
      <c r="AD27" s="344"/>
      <c r="AE27" s="344"/>
      <c r="AF27" s="344"/>
      <c r="AG27" s="344"/>
      <c r="AH27" s="344"/>
      <c r="AI27" s="344"/>
      <c r="AJ27" s="344"/>
      <c r="AK27" s="344"/>
      <c r="AL27" s="344"/>
      <c r="AM27" s="344"/>
      <c r="AN27" s="344"/>
      <c r="AO27" s="344"/>
      <c r="AP27" s="344"/>
      <c r="AQ27" s="344"/>
      <c r="AR27" s="344"/>
      <c r="AS27" s="344"/>
      <c r="AT27" s="344"/>
      <c r="AU27" s="344"/>
      <c r="AV27" s="340" t="str">
        <f>IF($L26="","",SUM($L$8:$Q26))</f>
        <v/>
      </c>
      <c r="AW27" s="341"/>
      <c r="AX27" s="341"/>
      <c r="AY27" s="341"/>
      <c r="AZ27" s="341"/>
      <c r="BA27" s="341"/>
      <c r="BB27" s="341"/>
      <c r="BC27" s="341"/>
      <c r="BD27" s="342"/>
    </row>
    <row r="28" spans="1:56" x14ac:dyDescent="0.25">
      <c r="A28" s="343" t="s">
        <v>127</v>
      </c>
      <c r="B28" s="343"/>
      <c r="C28" s="343"/>
      <c r="D28" s="344"/>
      <c r="E28" s="344"/>
      <c r="F28" s="344"/>
      <c r="G28" s="344"/>
      <c r="H28" s="344"/>
      <c r="I28" s="344"/>
      <c r="J28" s="344"/>
      <c r="K28" s="344"/>
      <c r="L28" s="344"/>
      <c r="M28" s="344"/>
      <c r="N28" s="344"/>
      <c r="O28" s="344"/>
      <c r="P28" s="344"/>
      <c r="Q28" s="344"/>
      <c r="R28" s="344"/>
      <c r="S28" s="344"/>
      <c r="T28" s="344"/>
      <c r="U28" s="344"/>
      <c r="V28" s="344"/>
      <c r="W28" s="344"/>
      <c r="X28" s="344"/>
      <c r="Y28" s="344"/>
      <c r="Z28" s="344"/>
      <c r="AA28" s="344"/>
      <c r="AB28" s="344"/>
      <c r="AC28" s="344"/>
      <c r="AD28" s="344"/>
      <c r="AE28" s="344"/>
      <c r="AF28" s="344"/>
      <c r="AG28" s="344"/>
      <c r="AH28" s="344"/>
      <c r="AI28" s="344"/>
      <c r="AJ28" s="344"/>
      <c r="AK28" s="344"/>
      <c r="AL28" s="344"/>
      <c r="AM28" s="344"/>
      <c r="AN28" s="344"/>
      <c r="AO28" s="344"/>
      <c r="AP28" s="344"/>
      <c r="AQ28" s="344"/>
      <c r="AR28" s="344"/>
      <c r="AS28" s="344"/>
      <c r="AT28" s="344"/>
      <c r="AU28" s="344"/>
      <c r="AV28" s="340" t="str">
        <f>IF($L27="","",SUM($L$8:$Q27))</f>
        <v/>
      </c>
      <c r="AW28" s="341"/>
      <c r="AX28" s="341"/>
      <c r="AY28" s="341"/>
      <c r="AZ28" s="341"/>
      <c r="BA28" s="341"/>
      <c r="BB28" s="341"/>
      <c r="BC28" s="341"/>
      <c r="BD28" s="342"/>
    </row>
    <row r="29" spans="1:56" x14ac:dyDescent="0.25">
      <c r="A29" s="343" t="s">
        <v>128</v>
      </c>
      <c r="B29" s="343"/>
      <c r="C29" s="343"/>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344"/>
      <c r="AM29" s="344"/>
      <c r="AN29" s="344"/>
      <c r="AO29" s="344"/>
      <c r="AP29" s="344"/>
      <c r="AQ29" s="344"/>
      <c r="AR29" s="344"/>
      <c r="AS29" s="344"/>
      <c r="AT29" s="344"/>
      <c r="AU29" s="344"/>
      <c r="AV29" s="340" t="str">
        <f>IF($L28="","",SUM($L$8:$Q28))</f>
        <v/>
      </c>
      <c r="AW29" s="341"/>
      <c r="AX29" s="341"/>
      <c r="AY29" s="341"/>
      <c r="AZ29" s="341"/>
      <c r="BA29" s="341"/>
      <c r="BB29" s="341"/>
      <c r="BC29" s="341"/>
      <c r="BD29" s="342"/>
    </row>
    <row r="30" spans="1:56" x14ac:dyDescent="0.25">
      <c r="A30" s="343" t="s">
        <v>129</v>
      </c>
      <c r="B30" s="343"/>
      <c r="C30" s="343"/>
      <c r="D30" s="344"/>
      <c r="E30" s="344"/>
      <c r="F30" s="344"/>
      <c r="G30" s="344"/>
      <c r="H30" s="344"/>
      <c r="I30" s="344"/>
      <c r="J30" s="344"/>
      <c r="K30" s="344"/>
      <c r="L30" s="344"/>
      <c r="M30" s="344"/>
      <c r="N30" s="344"/>
      <c r="O30" s="344"/>
      <c r="P30" s="344"/>
      <c r="Q30" s="344"/>
      <c r="R30" s="344"/>
      <c r="S30" s="344"/>
      <c r="T30" s="344"/>
      <c r="U30" s="344"/>
      <c r="V30" s="344"/>
      <c r="W30" s="344"/>
      <c r="X30" s="344"/>
      <c r="Y30" s="344"/>
      <c r="Z30" s="344"/>
      <c r="AA30" s="344"/>
      <c r="AB30" s="344"/>
      <c r="AC30" s="344"/>
      <c r="AD30" s="344"/>
      <c r="AE30" s="344"/>
      <c r="AF30" s="344"/>
      <c r="AG30" s="344"/>
      <c r="AH30" s="344"/>
      <c r="AI30" s="344"/>
      <c r="AJ30" s="344"/>
      <c r="AK30" s="344"/>
      <c r="AL30" s="344"/>
      <c r="AM30" s="344"/>
      <c r="AN30" s="344"/>
      <c r="AO30" s="344"/>
      <c r="AP30" s="344"/>
      <c r="AQ30" s="344"/>
      <c r="AR30" s="344"/>
      <c r="AS30" s="344"/>
      <c r="AT30" s="344"/>
      <c r="AU30" s="344"/>
      <c r="AV30" s="340" t="str">
        <f>IF($L29="","",SUM($L$8:$Q29))</f>
        <v/>
      </c>
      <c r="AW30" s="341"/>
      <c r="AX30" s="341"/>
      <c r="AY30" s="341"/>
      <c r="AZ30" s="341"/>
      <c r="BA30" s="341"/>
      <c r="BB30" s="341"/>
      <c r="BC30" s="341"/>
      <c r="BD30" s="342"/>
    </row>
    <row r="31" spans="1:56" x14ac:dyDescent="0.25">
      <c r="A31" s="343" t="s">
        <v>130</v>
      </c>
      <c r="B31" s="343"/>
      <c r="C31" s="343"/>
      <c r="D31" s="344"/>
      <c r="E31" s="344"/>
      <c r="F31" s="344"/>
      <c r="G31" s="344"/>
      <c r="H31" s="344"/>
      <c r="I31" s="344"/>
      <c r="J31" s="344"/>
      <c r="K31" s="344"/>
      <c r="L31" s="344"/>
      <c r="M31" s="344"/>
      <c r="N31" s="344"/>
      <c r="O31" s="344"/>
      <c r="P31" s="344"/>
      <c r="Q31" s="344"/>
      <c r="R31" s="344"/>
      <c r="S31" s="344"/>
      <c r="T31" s="344"/>
      <c r="U31" s="344"/>
      <c r="V31" s="344"/>
      <c r="W31" s="344"/>
      <c r="X31" s="344"/>
      <c r="Y31" s="344"/>
      <c r="Z31" s="344"/>
      <c r="AA31" s="344"/>
      <c r="AB31" s="344"/>
      <c r="AC31" s="344"/>
      <c r="AD31" s="344"/>
      <c r="AE31" s="344"/>
      <c r="AF31" s="344"/>
      <c r="AG31" s="344"/>
      <c r="AH31" s="344"/>
      <c r="AI31" s="344"/>
      <c r="AJ31" s="344"/>
      <c r="AK31" s="344"/>
      <c r="AL31" s="344"/>
      <c r="AM31" s="344"/>
      <c r="AN31" s="344"/>
      <c r="AO31" s="344"/>
      <c r="AP31" s="344"/>
      <c r="AQ31" s="344"/>
      <c r="AR31" s="344"/>
      <c r="AS31" s="344"/>
      <c r="AT31" s="344"/>
      <c r="AU31" s="344"/>
      <c r="AV31" s="340" t="str">
        <f>IF($L30="","",SUM($L$8:$Q30))</f>
        <v/>
      </c>
      <c r="AW31" s="341"/>
      <c r="AX31" s="341"/>
      <c r="AY31" s="341"/>
      <c r="AZ31" s="341"/>
      <c r="BA31" s="341"/>
      <c r="BB31" s="341"/>
      <c r="BC31" s="341"/>
      <c r="BD31" s="342"/>
    </row>
    <row r="32" spans="1:56" x14ac:dyDescent="0.25">
      <c r="A32" s="343" t="s">
        <v>131</v>
      </c>
      <c r="B32" s="343"/>
      <c r="C32" s="343"/>
      <c r="D32" s="344"/>
      <c r="E32" s="344"/>
      <c r="F32" s="344"/>
      <c r="G32" s="344"/>
      <c r="H32" s="344"/>
      <c r="I32" s="344"/>
      <c r="J32" s="344"/>
      <c r="K32" s="344"/>
      <c r="L32" s="344"/>
      <c r="M32" s="344"/>
      <c r="N32" s="344"/>
      <c r="O32" s="344"/>
      <c r="P32" s="344"/>
      <c r="Q32" s="344"/>
      <c r="R32" s="344"/>
      <c r="S32" s="344"/>
      <c r="T32" s="344"/>
      <c r="U32" s="344"/>
      <c r="V32" s="344"/>
      <c r="W32" s="344"/>
      <c r="X32" s="344"/>
      <c r="Y32" s="344"/>
      <c r="Z32" s="344"/>
      <c r="AA32" s="344"/>
      <c r="AB32" s="344"/>
      <c r="AC32" s="344"/>
      <c r="AD32" s="344"/>
      <c r="AE32" s="344"/>
      <c r="AF32" s="344"/>
      <c r="AG32" s="344"/>
      <c r="AH32" s="344"/>
      <c r="AI32" s="344"/>
      <c r="AJ32" s="344"/>
      <c r="AK32" s="344"/>
      <c r="AL32" s="344"/>
      <c r="AM32" s="344"/>
      <c r="AN32" s="344"/>
      <c r="AO32" s="344"/>
      <c r="AP32" s="344"/>
      <c r="AQ32" s="344"/>
      <c r="AR32" s="344"/>
      <c r="AS32" s="344"/>
      <c r="AT32" s="344"/>
      <c r="AU32" s="344"/>
      <c r="AV32" s="340" t="str">
        <f>IF($L31="","",SUM($L$8:$Q31))</f>
        <v/>
      </c>
      <c r="AW32" s="341"/>
      <c r="AX32" s="341"/>
      <c r="AY32" s="341"/>
      <c r="AZ32" s="341"/>
      <c r="BA32" s="341"/>
      <c r="BB32" s="341"/>
      <c r="BC32" s="341"/>
      <c r="BD32" s="342"/>
    </row>
    <row r="33" spans="1:56" x14ac:dyDescent="0.25">
      <c r="A33" s="343" t="s">
        <v>132</v>
      </c>
      <c r="B33" s="343"/>
      <c r="C33" s="343"/>
      <c r="D33" s="344"/>
      <c r="E33" s="344"/>
      <c r="F33" s="344"/>
      <c r="G33" s="344"/>
      <c r="H33" s="344"/>
      <c r="I33" s="344"/>
      <c r="J33" s="344"/>
      <c r="K33" s="344"/>
      <c r="L33" s="344"/>
      <c r="M33" s="344"/>
      <c r="N33" s="344"/>
      <c r="O33" s="344"/>
      <c r="P33" s="344"/>
      <c r="Q33" s="344"/>
      <c r="R33" s="344"/>
      <c r="S33" s="344"/>
      <c r="T33" s="344"/>
      <c r="U33" s="344"/>
      <c r="V33" s="344"/>
      <c r="W33" s="344"/>
      <c r="X33" s="344"/>
      <c r="Y33" s="344"/>
      <c r="Z33" s="344"/>
      <c r="AA33" s="344"/>
      <c r="AB33" s="344"/>
      <c r="AC33" s="344"/>
      <c r="AD33" s="344"/>
      <c r="AE33" s="344"/>
      <c r="AF33" s="344"/>
      <c r="AG33" s="344"/>
      <c r="AH33" s="344"/>
      <c r="AI33" s="344"/>
      <c r="AJ33" s="344"/>
      <c r="AK33" s="344"/>
      <c r="AL33" s="344"/>
      <c r="AM33" s="344"/>
      <c r="AN33" s="344"/>
      <c r="AO33" s="344"/>
      <c r="AP33" s="344"/>
      <c r="AQ33" s="344"/>
      <c r="AR33" s="344"/>
      <c r="AS33" s="344"/>
      <c r="AT33" s="344"/>
      <c r="AU33" s="344"/>
      <c r="AV33" s="340" t="str">
        <f>IF($L32="","",SUM($L$8:$Q32))</f>
        <v/>
      </c>
      <c r="AW33" s="341"/>
      <c r="AX33" s="341"/>
      <c r="AY33" s="341"/>
      <c r="AZ33" s="341"/>
      <c r="BA33" s="341"/>
      <c r="BB33" s="341"/>
      <c r="BC33" s="341"/>
      <c r="BD33" s="342"/>
    </row>
    <row r="34" spans="1:56" x14ac:dyDescent="0.25">
      <c r="A34" s="343" t="s">
        <v>133</v>
      </c>
      <c r="B34" s="343"/>
      <c r="C34" s="343"/>
      <c r="D34" s="344"/>
      <c r="E34" s="344"/>
      <c r="F34" s="344"/>
      <c r="G34" s="344"/>
      <c r="H34" s="344"/>
      <c r="I34" s="344"/>
      <c r="J34" s="344"/>
      <c r="K34" s="344"/>
      <c r="L34" s="344"/>
      <c r="M34" s="344"/>
      <c r="N34" s="344"/>
      <c r="O34" s="344"/>
      <c r="P34" s="344"/>
      <c r="Q34" s="344"/>
      <c r="R34" s="344"/>
      <c r="S34" s="344"/>
      <c r="T34" s="344"/>
      <c r="U34" s="344"/>
      <c r="V34" s="344"/>
      <c r="W34" s="344"/>
      <c r="X34" s="344"/>
      <c r="Y34" s="344"/>
      <c r="Z34" s="344"/>
      <c r="AA34" s="344"/>
      <c r="AB34" s="344"/>
      <c r="AC34" s="344"/>
      <c r="AD34" s="344"/>
      <c r="AE34" s="344"/>
      <c r="AF34" s="344"/>
      <c r="AG34" s="344"/>
      <c r="AH34" s="344"/>
      <c r="AI34" s="344"/>
      <c r="AJ34" s="344"/>
      <c r="AK34" s="344"/>
      <c r="AL34" s="344"/>
      <c r="AM34" s="344"/>
      <c r="AN34" s="344"/>
      <c r="AO34" s="344"/>
      <c r="AP34" s="344"/>
      <c r="AQ34" s="344"/>
      <c r="AR34" s="344"/>
      <c r="AS34" s="344"/>
      <c r="AT34" s="344"/>
      <c r="AU34" s="344"/>
      <c r="AV34" s="340" t="str">
        <f>IF($L33="","",SUM($L$8:$Q33))</f>
        <v/>
      </c>
      <c r="AW34" s="341"/>
      <c r="AX34" s="341"/>
      <c r="AY34" s="341"/>
      <c r="AZ34" s="341"/>
      <c r="BA34" s="341"/>
      <c r="BB34" s="341"/>
      <c r="BC34" s="341"/>
      <c r="BD34" s="342"/>
    </row>
    <row r="35" spans="1:56" x14ac:dyDescent="0.25">
      <c r="A35" s="343" t="s">
        <v>134</v>
      </c>
      <c r="B35" s="343"/>
      <c r="C35" s="343"/>
      <c r="D35" s="344"/>
      <c r="E35" s="344"/>
      <c r="F35" s="344"/>
      <c r="G35" s="344"/>
      <c r="H35" s="344"/>
      <c r="I35" s="344"/>
      <c r="J35" s="344"/>
      <c r="K35" s="344"/>
      <c r="L35" s="344"/>
      <c r="M35" s="344"/>
      <c r="N35" s="344"/>
      <c r="O35" s="344"/>
      <c r="P35" s="344"/>
      <c r="Q35" s="344"/>
      <c r="R35" s="344"/>
      <c r="S35" s="344"/>
      <c r="T35" s="344"/>
      <c r="U35" s="344"/>
      <c r="V35" s="344"/>
      <c r="W35" s="344"/>
      <c r="X35" s="344"/>
      <c r="Y35" s="344"/>
      <c r="Z35" s="344"/>
      <c r="AA35" s="344"/>
      <c r="AB35" s="344"/>
      <c r="AC35" s="344"/>
      <c r="AD35" s="344"/>
      <c r="AE35" s="344"/>
      <c r="AF35" s="344"/>
      <c r="AG35" s="344"/>
      <c r="AH35" s="344"/>
      <c r="AI35" s="344"/>
      <c r="AJ35" s="344"/>
      <c r="AK35" s="344"/>
      <c r="AL35" s="344"/>
      <c r="AM35" s="344"/>
      <c r="AN35" s="344"/>
      <c r="AO35" s="344"/>
      <c r="AP35" s="344"/>
      <c r="AQ35" s="344"/>
      <c r="AR35" s="344"/>
      <c r="AS35" s="344"/>
      <c r="AT35" s="344"/>
      <c r="AU35" s="344"/>
      <c r="AV35" s="340" t="str">
        <f>IF($L34="","",SUM($L$8:$Q34))</f>
        <v/>
      </c>
      <c r="AW35" s="341"/>
      <c r="AX35" s="341"/>
      <c r="AY35" s="341"/>
      <c r="AZ35" s="341"/>
      <c r="BA35" s="341"/>
      <c r="BB35" s="341"/>
      <c r="BC35" s="341"/>
      <c r="BD35" s="342"/>
    </row>
    <row r="36" spans="1:56" x14ac:dyDescent="0.25">
      <c r="A36" s="343" t="s">
        <v>135</v>
      </c>
      <c r="B36" s="343"/>
      <c r="C36" s="343"/>
      <c r="D36" s="344"/>
      <c r="E36" s="344"/>
      <c r="F36" s="344"/>
      <c r="G36" s="344"/>
      <c r="H36" s="344"/>
      <c r="I36" s="344"/>
      <c r="J36" s="344"/>
      <c r="K36" s="344"/>
      <c r="L36" s="344"/>
      <c r="M36" s="344"/>
      <c r="N36" s="344"/>
      <c r="O36" s="344"/>
      <c r="P36" s="344"/>
      <c r="Q36" s="344"/>
      <c r="R36" s="344"/>
      <c r="S36" s="344"/>
      <c r="T36" s="344"/>
      <c r="U36" s="344"/>
      <c r="V36" s="344"/>
      <c r="W36" s="344"/>
      <c r="X36" s="344"/>
      <c r="Y36" s="344"/>
      <c r="Z36" s="344"/>
      <c r="AA36" s="344"/>
      <c r="AB36" s="344"/>
      <c r="AC36" s="344"/>
      <c r="AD36" s="344"/>
      <c r="AE36" s="344"/>
      <c r="AF36" s="344"/>
      <c r="AG36" s="344"/>
      <c r="AH36" s="344"/>
      <c r="AI36" s="344"/>
      <c r="AJ36" s="344"/>
      <c r="AK36" s="344"/>
      <c r="AL36" s="344"/>
      <c r="AM36" s="344"/>
      <c r="AN36" s="344"/>
      <c r="AO36" s="344"/>
      <c r="AP36" s="344"/>
      <c r="AQ36" s="344"/>
      <c r="AR36" s="344"/>
      <c r="AS36" s="344"/>
      <c r="AT36" s="344"/>
      <c r="AU36" s="344"/>
      <c r="AV36" s="340" t="str">
        <f>IF($L35="","",SUM($L$8:$Q35))</f>
        <v/>
      </c>
      <c r="AW36" s="341"/>
      <c r="AX36" s="341"/>
      <c r="AY36" s="341"/>
      <c r="AZ36" s="341"/>
      <c r="BA36" s="341"/>
      <c r="BB36" s="341"/>
      <c r="BC36" s="341"/>
      <c r="BD36" s="342"/>
    </row>
    <row r="37" spans="1:56" x14ac:dyDescent="0.25">
      <c r="A37" s="343" t="s">
        <v>136</v>
      </c>
      <c r="B37" s="343"/>
      <c r="C37" s="343"/>
      <c r="D37" s="344"/>
      <c r="E37" s="344"/>
      <c r="F37" s="344"/>
      <c r="G37" s="344"/>
      <c r="H37" s="344"/>
      <c r="I37" s="344"/>
      <c r="J37" s="344"/>
      <c r="K37" s="344"/>
      <c r="L37" s="344"/>
      <c r="M37" s="344"/>
      <c r="N37" s="344"/>
      <c r="O37" s="344"/>
      <c r="P37" s="344"/>
      <c r="Q37" s="344"/>
      <c r="R37" s="344"/>
      <c r="S37" s="344"/>
      <c r="T37" s="344"/>
      <c r="U37" s="344"/>
      <c r="V37" s="344"/>
      <c r="W37" s="344"/>
      <c r="X37" s="344"/>
      <c r="Y37" s="344"/>
      <c r="Z37" s="344"/>
      <c r="AA37" s="344"/>
      <c r="AB37" s="344"/>
      <c r="AC37" s="344"/>
      <c r="AD37" s="344"/>
      <c r="AE37" s="344"/>
      <c r="AF37" s="344"/>
      <c r="AG37" s="344"/>
      <c r="AH37" s="344"/>
      <c r="AI37" s="344"/>
      <c r="AJ37" s="344"/>
      <c r="AK37" s="344"/>
      <c r="AL37" s="344"/>
      <c r="AM37" s="344"/>
      <c r="AN37" s="344"/>
      <c r="AO37" s="344"/>
      <c r="AP37" s="344"/>
      <c r="AQ37" s="344"/>
      <c r="AR37" s="344"/>
      <c r="AS37" s="344"/>
      <c r="AT37" s="344"/>
      <c r="AU37" s="344"/>
      <c r="AV37" s="340" t="str">
        <f>IF($L36="","",SUM($L$8:$Q36))</f>
        <v/>
      </c>
      <c r="AW37" s="341"/>
      <c r="AX37" s="341"/>
      <c r="AY37" s="341"/>
      <c r="AZ37" s="341"/>
      <c r="BA37" s="341"/>
      <c r="BB37" s="341"/>
      <c r="BC37" s="341"/>
      <c r="BD37" s="342"/>
    </row>
    <row r="38" spans="1:56" x14ac:dyDescent="0.25">
      <c r="A38" s="343" t="s">
        <v>137</v>
      </c>
      <c r="B38" s="343"/>
      <c r="C38" s="343"/>
      <c r="D38" s="344"/>
      <c r="E38" s="344"/>
      <c r="F38" s="344"/>
      <c r="G38" s="344"/>
      <c r="H38" s="344"/>
      <c r="I38" s="344"/>
      <c r="J38" s="344"/>
      <c r="K38" s="344"/>
      <c r="L38" s="344"/>
      <c r="M38" s="344"/>
      <c r="N38" s="344"/>
      <c r="O38" s="344"/>
      <c r="P38" s="344"/>
      <c r="Q38" s="344"/>
      <c r="R38" s="344"/>
      <c r="S38" s="344"/>
      <c r="T38" s="344"/>
      <c r="U38" s="344"/>
      <c r="V38" s="344"/>
      <c r="W38" s="344"/>
      <c r="X38" s="344"/>
      <c r="Y38" s="344"/>
      <c r="Z38" s="344"/>
      <c r="AA38" s="344"/>
      <c r="AB38" s="344"/>
      <c r="AC38" s="344"/>
      <c r="AD38" s="344"/>
      <c r="AE38" s="344"/>
      <c r="AF38" s="344"/>
      <c r="AG38" s="344"/>
      <c r="AH38" s="344"/>
      <c r="AI38" s="344"/>
      <c r="AJ38" s="344"/>
      <c r="AK38" s="344"/>
      <c r="AL38" s="344"/>
      <c r="AM38" s="344"/>
      <c r="AN38" s="344"/>
      <c r="AO38" s="344"/>
      <c r="AP38" s="344"/>
      <c r="AQ38" s="344"/>
      <c r="AR38" s="344"/>
      <c r="AS38" s="344"/>
      <c r="AT38" s="344"/>
      <c r="AU38" s="344"/>
      <c r="AV38" s="340" t="str">
        <f>IF($L37="","",SUM($L$8:$Q37))</f>
        <v/>
      </c>
      <c r="AW38" s="341"/>
      <c r="AX38" s="341"/>
      <c r="AY38" s="341"/>
      <c r="AZ38" s="341"/>
      <c r="BA38" s="341"/>
      <c r="BB38" s="341"/>
      <c r="BC38" s="341"/>
      <c r="BD38" s="342"/>
    </row>
    <row r="39" spans="1:56" x14ac:dyDescent="0.25">
      <c r="A39" s="343" t="s">
        <v>138</v>
      </c>
      <c r="B39" s="343"/>
      <c r="C39" s="343"/>
      <c r="D39" s="344"/>
      <c r="E39" s="344"/>
      <c r="F39" s="344"/>
      <c r="G39" s="344"/>
      <c r="H39" s="344"/>
      <c r="I39" s="344"/>
      <c r="J39" s="344"/>
      <c r="K39" s="344"/>
      <c r="L39" s="344"/>
      <c r="M39" s="344"/>
      <c r="N39" s="344"/>
      <c r="O39" s="344"/>
      <c r="P39" s="344"/>
      <c r="Q39" s="344"/>
      <c r="R39" s="344"/>
      <c r="S39" s="344"/>
      <c r="T39" s="344"/>
      <c r="U39" s="344"/>
      <c r="V39" s="344"/>
      <c r="W39" s="344"/>
      <c r="X39" s="344"/>
      <c r="Y39" s="344"/>
      <c r="Z39" s="344"/>
      <c r="AA39" s="344"/>
      <c r="AB39" s="344"/>
      <c r="AC39" s="344"/>
      <c r="AD39" s="344"/>
      <c r="AE39" s="344"/>
      <c r="AF39" s="344"/>
      <c r="AG39" s="344"/>
      <c r="AH39" s="344"/>
      <c r="AI39" s="344"/>
      <c r="AJ39" s="344"/>
      <c r="AK39" s="344"/>
      <c r="AL39" s="344"/>
      <c r="AM39" s="344"/>
      <c r="AN39" s="344"/>
      <c r="AO39" s="344"/>
      <c r="AP39" s="344"/>
      <c r="AQ39" s="344"/>
      <c r="AR39" s="344"/>
      <c r="AS39" s="344"/>
      <c r="AT39" s="344"/>
      <c r="AU39" s="344"/>
      <c r="AV39" s="340" t="str">
        <f>IF($L38="","",SUM($L$8:$Q38))</f>
        <v/>
      </c>
      <c r="AW39" s="341"/>
      <c r="AX39" s="341"/>
      <c r="AY39" s="341"/>
      <c r="AZ39" s="341"/>
      <c r="BA39" s="341"/>
      <c r="BB39" s="341"/>
      <c r="BC39" s="341"/>
      <c r="BD39" s="342"/>
    </row>
    <row r="40" spans="1:56" x14ac:dyDescent="0.25">
      <c r="A40" s="343" t="s">
        <v>139</v>
      </c>
      <c r="B40" s="343"/>
      <c r="C40" s="343"/>
      <c r="D40" s="344"/>
      <c r="E40" s="344"/>
      <c r="F40" s="344"/>
      <c r="G40" s="344"/>
      <c r="H40" s="344"/>
      <c r="I40" s="344"/>
      <c r="J40" s="344"/>
      <c r="K40" s="344"/>
      <c r="L40" s="344"/>
      <c r="M40" s="344"/>
      <c r="N40" s="344"/>
      <c r="O40" s="344"/>
      <c r="P40" s="344"/>
      <c r="Q40" s="344"/>
      <c r="R40" s="344"/>
      <c r="S40" s="344"/>
      <c r="T40" s="344"/>
      <c r="U40" s="344"/>
      <c r="V40" s="344"/>
      <c r="W40" s="344"/>
      <c r="X40" s="344"/>
      <c r="Y40" s="344"/>
      <c r="Z40" s="344"/>
      <c r="AA40" s="344"/>
      <c r="AB40" s="344"/>
      <c r="AC40" s="344"/>
      <c r="AD40" s="344"/>
      <c r="AE40" s="344"/>
      <c r="AF40" s="344"/>
      <c r="AG40" s="344"/>
      <c r="AH40" s="344"/>
      <c r="AI40" s="344"/>
      <c r="AJ40" s="344"/>
      <c r="AK40" s="344"/>
      <c r="AL40" s="344"/>
      <c r="AM40" s="344"/>
      <c r="AN40" s="344"/>
      <c r="AO40" s="344"/>
      <c r="AP40" s="344"/>
      <c r="AQ40" s="344"/>
      <c r="AR40" s="344"/>
      <c r="AS40" s="344"/>
      <c r="AT40" s="344"/>
      <c r="AU40" s="344"/>
      <c r="AV40" s="340" t="str">
        <f>IF($L39="","",SUM($L$8:$Q39))</f>
        <v/>
      </c>
      <c r="AW40" s="341"/>
      <c r="AX40" s="341"/>
      <c r="AY40" s="341"/>
      <c r="AZ40" s="341"/>
      <c r="BA40" s="341"/>
      <c r="BB40" s="341"/>
      <c r="BC40" s="341"/>
      <c r="BD40" s="342"/>
    </row>
    <row r="41" spans="1:56" x14ac:dyDescent="0.25">
      <c r="A41" s="343" t="s">
        <v>140</v>
      </c>
      <c r="B41" s="343"/>
      <c r="C41" s="343"/>
      <c r="D41" s="344"/>
      <c r="E41" s="344"/>
      <c r="F41" s="344"/>
      <c r="G41" s="344"/>
      <c r="H41" s="344"/>
      <c r="I41" s="344"/>
      <c r="J41" s="344"/>
      <c r="K41" s="344"/>
      <c r="L41" s="344"/>
      <c r="M41" s="344"/>
      <c r="N41" s="344"/>
      <c r="O41" s="344"/>
      <c r="P41" s="344"/>
      <c r="Q41" s="344"/>
      <c r="R41" s="344"/>
      <c r="S41" s="344"/>
      <c r="T41" s="344"/>
      <c r="U41" s="344"/>
      <c r="V41" s="344"/>
      <c r="W41" s="344"/>
      <c r="X41" s="344"/>
      <c r="Y41" s="344"/>
      <c r="Z41" s="344"/>
      <c r="AA41" s="344"/>
      <c r="AB41" s="344"/>
      <c r="AC41" s="344"/>
      <c r="AD41" s="344"/>
      <c r="AE41" s="344"/>
      <c r="AF41" s="344"/>
      <c r="AG41" s="344"/>
      <c r="AH41" s="344"/>
      <c r="AI41" s="344"/>
      <c r="AJ41" s="344"/>
      <c r="AK41" s="344"/>
      <c r="AL41" s="344"/>
      <c r="AM41" s="344"/>
      <c r="AN41" s="344"/>
      <c r="AO41" s="344"/>
      <c r="AP41" s="344"/>
      <c r="AQ41" s="344"/>
      <c r="AR41" s="344"/>
      <c r="AS41" s="344"/>
      <c r="AT41" s="344"/>
      <c r="AU41" s="344"/>
      <c r="AV41" s="340" t="str">
        <f>IF($L40="","",SUM($L$8:$Q40))</f>
        <v/>
      </c>
      <c r="AW41" s="341"/>
      <c r="AX41" s="341"/>
      <c r="AY41" s="341"/>
      <c r="AZ41" s="341"/>
      <c r="BA41" s="341"/>
      <c r="BB41" s="341"/>
      <c r="BC41" s="341"/>
      <c r="BD41" s="342"/>
    </row>
    <row r="42" spans="1:56" x14ac:dyDescent="0.25">
      <c r="A42" s="343" t="s">
        <v>141</v>
      </c>
      <c r="B42" s="343"/>
      <c r="C42" s="343"/>
      <c r="D42" s="344"/>
      <c r="E42" s="344"/>
      <c r="F42" s="344"/>
      <c r="G42" s="344"/>
      <c r="H42" s="344"/>
      <c r="I42" s="344"/>
      <c r="J42" s="344"/>
      <c r="K42" s="344"/>
      <c r="L42" s="344"/>
      <c r="M42" s="344"/>
      <c r="N42" s="344"/>
      <c r="O42" s="344"/>
      <c r="P42" s="344"/>
      <c r="Q42" s="344"/>
      <c r="R42" s="344"/>
      <c r="S42" s="344"/>
      <c r="T42" s="344"/>
      <c r="U42" s="344"/>
      <c r="V42" s="344"/>
      <c r="W42" s="344"/>
      <c r="X42" s="344"/>
      <c r="Y42" s="344"/>
      <c r="Z42" s="344"/>
      <c r="AA42" s="344"/>
      <c r="AB42" s="344"/>
      <c r="AC42" s="344"/>
      <c r="AD42" s="344"/>
      <c r="AE42" s="344"/>
      <c r="AF42" s="344"/>
      <c r="AG42" s="344"/>
      <c r="AH42" s="344"/>
      <c r="AI42" s="344"/>
      <c r="AJ42" s="344"/>
      <c r="AK42" s="344"/>
      <c r="AL42" s="344"/>
      <c r="AM42" s="344"/>
      <c r="AN42" s="344"/>
      <c r="AO42" s="344"/>
      <c r="AP42" s="344"/>
      <c r="AQ42" s="344"/>
      <c r="AR42" s="344"/>
      <c r="AS42" s="344"/>
      <c r="AT42" s="344"/>
      <c r="AU42" s="344"/>
      <c r="AV42" s="340" t="str">
        <f>IF($L41="","",SUM($L$8:$Q41))</f>
        <v/>
      </c>
      <c r="AW42" s="341"/>
      <c r="AX42" s="341"/>
      <c r="AY42" s="341"/>
      <c r="AZ42" s="341"/>
      <c r="BA42" s="341"/>
      <c r="BB42" s="341"/>
      <c r="BC42" s="341"/>
      <c r="BD42" s="342"/>
    </row>
    <row r="43" spans="1:56" x14ac:dyDescent="0.25">
      <c r="A43" s="343" t="s">
        <v>142</v>
      </c>
      <c r="B43" s="343"/>
      <c r="C43" s="343"/>
      <c r="D43" s="344"/>
      <c r="E43" s="344"/>
      <c r="F43" s="344"/>
      <c r="G43" s="344"/>
      <c r="H43" s="344"/>
      <c r="I43" s="344"/>
      <c r="J43" s="344"/>
      <c r="K43" s="344"/>
      <c r="L43" s="344"/>
      <c r="M43" s="344"/>
      <c r="N43" s="344"/>
      <c r="O43" s="344"/>
      <c r="P43" s="344"/>
      <c r="Q43" s="344"/>
      <c r="R43" s="344"/>
      <c r="S43" s="344"/>
      <c r="T43" s="344"/>
      <c r="U43" s="344"/>
      <c r="V43" s="344"/>
      <c r="W43" s="344"/>
      <c r="X43" s="344"/>
      <c r="Y43" s="344"/>
      <c r="Z43" s="344"/>
      <c r="AA43" s="344"/>
      <c r="AB43" s="344"/>
      <c r="AC43" s="344"/>
      <c r="AD43" s="344"/>
      <c r="AE43" s="344"/>
      <c r="AF43" s="344"/>
      <c r="AG43" s="344"/>
      <c r="AH43" s="344"/>
      <c r="AI43" s="344"/>
      <c r="AJ43" s="344"/>
      <c r="AK43" s="344"/>
      <c r="AL43" s="344"/>
      <c r="AM43" s="344"/>
      <c r="AN43" s="344"/>
      <c r="AO43" s="344"/>
      <c r="AP43" s="344"/>
      <c r="AQ43" s="344"/>
      <c r="AR43" s="344"/>
      <c r="AS43" s="344"/>
      <c r="AT43" s="344"/>
      <c r="AU43" s="344"/>
      <c r="AV43" s="340" t="str">
        <f>IF($L42="","",SUM($L$8:$Q42))</f>
        <v/>
      </c>
      <c r="AW43" s="341"/>
      <c r="AX43" s="341"/>
      <c r="AY43" s="341"/>
      <c r="AZ43" s="341"/>
      <c r="BA43" s="341"/>
      <c r="BB43" s="341"/>
      <c r="BC43" s="341"/>
      <c r="BD43" s="342"/>
    </row>
    <row r="44" spans="1:56" x14ac:dyDescent="0.25">
      <c r="A44" s="343" t="s">
        <v>143</v>
      </c>
      <c r="B44" s="343"/>
      <c r="C44" s="343"/>
      <c r="D44" s="344"/>
      <c r="E44" s="344"/>
      <c r="F44" s="344"/>
      <c r="G44" s="344"/>
      <c r="H44" s="344"/>
      <c r="I44" s="344"/>
      <c r="J44" s="344"/>
      <c r="K44" s="344"/>
      <c r="L44" s="344"/>
      <c r="M44" s="344"/>
      <c r="N44" s="344"/>
      <c r="O44" s="344"/>
      <c r="P44" s="344"/>
      <c r="Q44" s="344"/>
      <c r="R44" s="344"/>
      <c r="S44" s="344"/>
      <c r="T44" s="344"/>
      <c r="U44" s="344"/>
      <c r="V44" s="344"/>
      <c r="W44" s="344"/>
      <c r="X44" s="344"/>
      <c r="Y44" s="344"/>
      <c r="Z44" s="344"/>
      <c r="AA44" s="344"/>
      <c r="AB44" s="344"/>
      <c r="AC44" s="344"/>
      <c r="AD44" s="344"/>
      <c r="AE44" s="344"/>
      <c r="AF44" s="344"/>
      <c r="AG44" s="344"/>
      <c r="AH44" s="344"/>
      <c r="AI44" s="344"/>
      <c r="AJ44" s="344"/>
      <c r="AK44" s="344"/>
      <c r="AL44" s="344"/>
      <c r="AM44" s="344"/>
      <c r="AN44" s="344"/>
      <c r="AO44" s="344"/>
      <c r="AP44" s="344"/>
      <c r="AQ44" s="344"/>
      <c r="AR44" s="344"/>
      <c r="AS44" s="344"/>
      <c r="AT44" s="344"/>
      <c r="AU44" s="344"/>
      <c r="AV44" s="340" t="str">
        <f>IF($L43="","",SUM($L$8:$Q43))</f>
        <v/>
      </c>
      <c r="AW44" s="341"/>
      <c r="AX44" s="341"/>
      <c r="AY44" s="341"/>
      <c r="AZ44" s="341"/>
      <c r="BA44" s="341"/>
      <c r="BB44" s="341"/>
      <c r="BC44" s="341"/>
      <c r="BD44" s="342"/>
    </row>
    <row r="45" spans="1:56" x14ac:dyDescent="0.25">
      <c r="A45" s="343" t="s">
        <v>144</v>
      </c>
      <c r="B45" s="343"/>
      <c r="C45" s="343"/>
      <c r="D45" s="344"/>
      <c r="E45" s="344"/>
      <c r="F45" s="344"/>
      <c r="G45" s="344"/>
      <c r="H45" s="344"/>
      <c r="I45" s="344"/>
      <c r="J45" s="344"/>
      <c r="K45" s="344"/>
      <c r="L45" s="344"/>
      <c r="M45" s="344"/>
      <c r="N45" s="344"/>
      <c r="O45" s="344"/>
      <c r="P45" s="344"/>
      <c r="Q45" s="344"/>
      <c r="R45" s="344"/>
      <c r="S45" s="344"/>
      <c r="T45" s="344"/>
      <c r="U45" s="344"/>
      <c r="V45" s="344"/>
      <c r="W45" s="344"/>
      <c r="X45" s="344"/>
      <c r="Y45" s="344"/>
      <c r="Z45" s="344"/>
      <c r="AA45" s="344"/>
      <c r="AB45" s="344"/>
      <c r="AC45" s="344"/>
      <c r="AD45" s="344"/>
      <c r="AE45" s="344"/>
      <c r="AF45" s="344"/>
      <c r="AG45" s="344"/>
      <c r="AH45" s="344"/>
      <c r="AI45" s="344"/>
      <c r="AJ45" s="344"/>
      <c r="AK45" s="344"/>
      <c r="AL45" s="344"/>
      <c r="AM45" s="344"/>
      <c r="AN45" s="344"/>
      <c r="AO45" s="344"/>
      <c r="AP45" s="344"/>
      <c r="AQ45" s="344"/>
      <c r="AR45" s="344"/>
      <c r="AS45" s="344"/>
      <c r="AT45" s="344"/>
      <c r="AU45" s="344"/>
      <c r="AV45" s="340" t="str">
        <f>IF($L44="","",SUM($L$8:$Q44))</f>
        <v/>
      </c>
      <c r="AW45" s="341"/>
      <c r="AX45" s="341"/>
      <c r="AY45" s="341"/>
      <c r="AZ45" s="341"/>
      <c r="BA45" s="341"/>
      <c r="BB45" s="341"/>
      <c r="BC45" s="341"/>
      <c r="BD45" s="342"/>
    </row>
    <row r="46" spans="1:56" x14ac:dyDescent="0.25">
      <c r="A46" s="343" t="s">
        <v>145</v>
      </c>
      <c r="B46" s="343"/>
      <c r="C46" s="343"/>
      <c r="D46" s="344"/>
      <c r="E46" s="344"/>
      <c r="F46" s="344"/>
      <c r="G46" s="344"/>
      <c r="H46" s="344"/>
      <c r="I46" s="344"/>
      <c r="J46" s="344"/>
      <c r="K46" s="344"/>
      <c r="L46" s="344"/>
      <c r="M46" s="344"/>
      <c r="N46" s="344"/>
      <c r="O46" s="344"/>
      <c r="P46" s="344"/>
      <c r="Q46" s="344"/>
      <c r="R46" s="344"/>
      <c r="S46" s="344"/>
      <c r="T46" s="344"/>
      <c r="U46" s="344"/>
      <c r="V46" s="344"/>
      <c r="W46" s="344"/>
      <c r="X46" s="344"/>
      <c r="Y46" s="344"/>
      <c r="Z46" s="344"/>
      <c r="AA46" s="344"/>
      <c r="AB46" s="344"/>
      <c r="AC46" s="344"/>
      <c r="AD46" s="344"/>
      <c r="AE46" s="344"/>
      <c r="AF46" s="344"/>
      <c r="AG46" s="344"/>
      <c r="AH46" s="344"/>
      <c r="AI46" s="344"/>
      <c r="AJ46" s="344"/>
      <c r="AK46" s="344"/>
      <c r="AL46" s="344"/>
      <c r="AM46" s="344"/>
      <c r="AN46" s="344"/>
      <c r="AO46" s="344"/>
      <c r="AP46" s="344"/>
      <c r="AQ46" s="344"/>
      <c r="AR46" s="344"/>
      <c r="AS46" s="344"/>
      <c r="AT46" s="344"/>
      <c r="AU46" s="344"/>
      <c r="AV46" s="340" t="str">
        <f>IF($L45="","",SUM($L$8:$Q45))</f>
        <v/>
      </c>
      <c r="AW46" s="341"/>
      <c r="AX46" s="341"/>
      <c r="AY46" s="341"/>
      <c r="AZ46" s="341"/>
      <c r="BA46" s="341"/>
      <c r="BB46" s="341"/>
      <c r="BC46" s="341"/>
      <c r="BD46" s="342"/>
    </row>
    <row r="47" spans="1:56" x14ac:dyDescent="0.25">
      <c r="A47" s="343" t="s">
        <v>146</v>
      </c>
      <c r="B47" s="343"/>
      <c r="C47" s="343"/>
      <c r="D47" s="344"/>
      <c r="E47" s="344"/>
      <c r="F47" s="344"/>
      <c r="G47" s="344"/>
      <c r="H47" s="344"/>
      <c r="I47" s="344"/>
      <c r="J47" s="344"/>
      <c r="K47" s="344"/>
      <c r="L47" s="344"/>
      <c r="M47" s="344"/>
      <c r="N47" s="344"/>
      <c r="O47" s="344"/>
      <c r="P47" s="344"/>
      <c r="Q47" s="344"/>
      <c r="R47" s="344"/>
      <c r="S47" s="344"/>
      <c r="T47" s="344"/>
      <c r="U47" s="344"/>
      <c r="V47" s="344"/>
      <c r="W47" s="344"/>
      <c r="X47" s="344"/>
      <c r="Y47" s="344"/>
      <c r="Z47" s="344"/>
      <c r="AA47" s="344"/>
      <c r="AB47" s="344"/>
      <c r="AC47" s="344"/>
      <c r="AD47" s="344"/>
      <c r="AE47" s="344"/>
      <c r="AF47" s="344"/>
      <c r="AG47" s="344"/>
      <c r="AH47" s="344"/>
      <c r="AI47" s="344"/>
      <c r="AJ47" s="344"/>
      <c r="AK47" s="344"/>
      <c r="AL47" s="344"/>
      <c r="AM47" s="344"/>
      <c r="AN47" s="344"/>
      <c r="AO47" s="344"/>
      <c r="AP47" s="344"/>
      <c r="AQ47" s="344"/>
      <c r="AR47" s="344"/>
      <c r="AS47" s="344"/>
      <c r="AT47" s="344"/>
      <c r="AU47" s="344"/>
      <c r="AV47" s="340" t="str">
        <f>IF($L46="","",SUM($L$8:$Q46))</f>
        <v/>
      </c>
      <c r="AW47" s="341"/>
      <c r="AX47" s="341"/>
      <c r="AY47" s="341"/>
      <c r="AZ47" s="341"/>
      <c r="BA47" s="341"/>
      <c r="BB47" s="341"/>
      <c r="BC47" s="341"/>
      <c r="BD47" s="342"/>
    </row>
    <row r="48" spans="1:56" x14ac:dyDescent="0.25">
      <c r="A48" s="343" t="s">
        <v>147</v>
      </c>
      <c r="B48" s="343"/>
      <c r="C48" s="343"/>
      <c r="D48" s="344"/>
      <c r="E48" s="344"/>
      <c r="F48" s="344"/>
      <c r="G48" s="344"/>
      <c r="H48" s="344"/>
      <c r="I48" s="344"/>
      <c r="J48" s="344"/>
      <c r="K48" s="344"/>
      <c r="L48" s="344"/>
      <c r="M48" s="344"/>
      <c r="N48" s="344"/>
      <c r="O48" s="344"/>
      <c r="P48" s="344"/>
      <c r="Q48" s="344"/>
      <c r="R48" s="344"/>
      <c r="S48" s="344"/>
      <c r="T48" s="344"/>
      <c r="U48" s="344"/>
      <c r="V48" s="344"/>
      <c r="W48" s="344"/>
      <c r="X48" s="344"/>
      <c r="Y48" s="344"/>
      <c r="Z48" s="344"/>
      <c r="AA48" s="344"/>
      <c r="AB48" s="344"/>
      <c r="AC48" s="344"/>
      <c r="AD48" s="344"/>
      <c r="AE48" s="344"/>
      <c r="AF48" s="344"/>
      <c r="AG48" s="344"/>
      <c r="AH48" s="344"/>
      <c r="AI48" s="344"/>
      <c r="AJ48" s="344"/>
      <c r="AK48" s="344"/>
      <c r="AL48" s="344"/>
      <c r="AM48" s="344"/>
      <c r="AN48" s="344"/>
      <c r="AO48" s="344"/>
      <c r="AP48" s="344"/>
      <c r="AQ48" s="344"/>
      <c r="AR48" s="344"/>
      <c r="AS48" s="344"/>
      <c r="AT48" s="344"/>
      <c r="AU48" s="344"/>
      <c r="AV48" s="340" t="str">
        <f>IF($L47="","",SUM($L$8:$Q47))</f>
        <v/>
      </c>
      <c r="AW48" s="341"/>
      <c r="AX48" s="341"/>
      <c r="AY48" s="341"/>
      <c r="AZ48" s="341"/>
      <c r="BA48" s="341"/>
      <c r="BB48" s="341"/>
      <c r="BC48" s="341"/>
      <c r="BD48" s="342"/>
    </row>
    <row r="49" spans="1:56" x14ac:dyDescent="0.25">
      <c r="A49" s="343" t="s">
        <v>148</v>
      </c>
      <c r="B49" s="343"/>
      <c r="C49" s="343"/>
      <c r="D49" s="344"/>
      <c r="E49" s="344"/>
      <c r="F49" s="344"/>
      <c r="G49" s="344"/>
      <c r="H49" s="344"/>
      <c r="I49" s="344"/>
      <c r="J49" s="344"/>
      <c r="K49" s="344"/>
      <c r="L49" s="344"/>
      <c r="M49" s="344"/>
      <c r="N49" s="344"/>
      <c r="O49" s="344"/>
      <c r="P49" s="344"/>
      <c r="Q49" s="344"/>
      <c r="R49" s="344"/>
      <c r="S49" s="344"/>
      <c r="T49" s="344"/>
      <c r="U49" s="344"/>
      <c r="V49" s="344"/>
      <c r="W49" s="344"/>
      <c r="X49" s="344"/>
      <c r="Y49" s="344"/>
      <c r="Z49" s="344"/>
      <c r="AA49" s="344"/>
      <c r="AB49" s="344"/>
      <c r="AC49" s="344"/>
      <c r="AD49" s="344"/>
      <c r="AE49" s="344"/>
      <c r="AF49" s="344"/>
      <c r="AG49" s="344"/>
      <c r="AH49" s="344"/>
      <c r="AI49" s="344"/>
      <c r="AJ49" s="344"/>
      <c r="AK49" s="344"/>
      <c r="AL49" s="344"/>
      <c r="AM49" s="344"/>
      <c r="AN49" s="344"/>
      <c r="AO49" s="344"/>
      <c r="AP49" s="344"/>
      <c r="AQ49" s="344"/>
      <c r="AR49" s="344"/>
      <c r="AS49" s="344"/>
      <c r="AT49" s="344"/>
      <c r="AU49" s="344"/>
      <c r="AV49" s="340" t="str">
        <f>IF($L48="","",SUM($L$8:$Q48))</f>
        <v/>
      </c>
      <c r="AW49" s="341"/>
      <c r="AX49" s="341"/>
      <c r="AY49" s="341"/>
      <c r="AZ49" s="341"/>
      <c r="BA49" s="341"/>
      <c r="BB49" s="341"/>
      <c r="BC49" s="341"/>
      <c r="BD49" s="342"/>
    </row>
    <row r="50" spans="1:56" x14ac:dyDescent="0.25">
      <c r="A50" s="343" t="s">
        <v>149</v>
      </c>
      <c r="B50" s="343"/>
      <c r="C50" s="343"/>
      <c r="D50" s="344"/>
      <c r="E50" s="344"/>
      <c r="F50" s="344"/>
      <c r="G50" s="344"/>
      <c r="H50" s="344"/>
      <c r="I50" s="344"/>
      <c r="J50" s="344"/>
      <c r="K50" s="344"/>
      <c r="L50" s="344"/>
      <c r="M50" s="344"/>
      <c r="N50" s="344"/>
      <c r="O50" s="344"/>
      <c r="P50" s="344"/>
      <c r="Q50" s="344"/>
      <c r="R50" s="344"/>
      <c r="S50" s="344"/>
      <c r="T50" s="344"/>
      <c r="U50" s="344"/>
      <c r="V50" s="344"/>
      <c r="W50" s="344"/>
      <c r="X50" s="344"/>
      <c r="Y50" s="344"/>
      <c r="Z50" s="344"/>
      <c r="AA50" s="344"/>
      <c r="AB50" s="344"/>
      <c r="AC50" s="344"/>
      <c r="AD50" s="344"/>
      <c r="AE50" s="344"/>
      <c r="AF50" s="344"/>
      <c r="AG50" s="344"/>
      <c r="AH50" s="344"/>
      <c r="AI50" s="344"/>
      <c r="AJ50" s="344"/>
      <c r="AK50" s="344"/>
      <c r="AL50" s="344"/>
      <c r="AM50" s="344"/>
      <c r="AN50" s="344"/>
      <c r="AO50" s="344"/>
      <c r="AP50" s="344"/>
      <c r="AQ50" s="344"/>
      <c r="AR50" s="344"/>
      <c r="AS50" s="344"/>
      <c r="AT50" s="344"/>
      <c r="AU50" s="344"/>
      <c r="AV50" s="340" t="str">
        <f>IF($L49="","",SUM($L$8:$Q49))</f>
        <v/>
      </c>
      <c r="AW50" s="341"/>
      <c r="AX50" s="341"/>
      <c r="AY50" s="341"/>
      <c r="AZ50" s="341"/>
      <c r="BA50" s="341"/>
      <c r="BB50" s="341"/>
      <c r="BC50" s="341"/>
      <c r="BD50" s="342"/>
    </row>
    <row r="51" spans="1:56" x14ac:dyDescent="0.25">
      <c r="A51" s="343" t="s">
        <v>150</v>
      </c>
      <c r="B51" s="343"/>
      <c r="C51" s="343"/>
      <c r="D51" s="344"/>
      <c r="E51" s="344"/>
      <c r="F51" s="344"/>
      <c r="G51" s="344"/>
      <c r="H51" s="344"/>
      <c r="I51" s="344"/>
      <c r="J51" s="344"/>
      <c r="K51" s="344"/>
      <c r="L51" s="344"/>
      <c r="M51" s="344"/>
      <c r="N51" s="344"/>
      <c r="O51" s="344"/>
      <c r="P51" s="344"/>
      <c r="Q51" s="344"/>
      <c r="R51" s="344"/>
      <c r="S51" s="344"/>
      <c r="T51" s="344"/>
      <c r="U51" s="344"/>
      <c r="V51" s="344"/>
      <c r="W51" s="344"/>
      <c r="X51" s="344"/>
      <c r="Y51" s="344"/>
      <c r="Z51" s="344"/>
      <c r="AA51" s="344"/>
      <c r="AB51" s="344"/>
      <c r="AC51" s="344"/>
      <c r="AD51" s="344"/>
      <c r="AE51" s="344"/>
      <c r="AF51" s="344"/>
      <c r="AG51" s="344"/>
      <c r="AH51" s="344"/>
      <c r="AI51" s="344"/>
      <c r="AJ51" s="344"/>
      <c r="AK51" s="344"/>
      <c r="AL51" s="344"/>
      <c r="AM51" s="344"/>
      <c r="AN51" s="344"/>
      <c r="AO51" s="344"/>
      <c r="AP51" s="344"/>
      <c r="AQ51" s="344"/>
      <c r="AR51" s="344"/>
      <c r="AS51" s="344"/>
      <c r="AT51" s="344"/>
      <c r="AU51" s="344"/>
      <c r="AV51" s="340" t="str">
        <f>IF($L50="","",SUM($L$8:$Q50))</f>
        <v/>
      </c>
      <c r="AW51" s="341"/>
      <c r="AX51" s="341"/>
      <c r="AY51" s="341"/>
      <c r="AZ51" s="341"/>
      <c r="BA51" s="341"/>
      <c r="BB51" s="341"/>
      <c r="BC51" s="341"/>
      <c r="BD51" s="342"/>
    </row>
    <row r="52" spans="1:56" x14ac:dyDescent="0.25">
      <c r="A52" s="343" t="s">
        <v>151</v>
      </c>
      <c r="B52" s="343"/>
      <c r="C52" s="343"/>
      <c r="D52" s="344"/>
      <c r="E52" s="344"/>
      <c r="F52" s="344"/>
      <c r="G52" s="344"/>
      <c r="H52" s="344"/>
      <c r="I52" s="344"/>
      <c r="J52" s="344"/>
      <c r="K52" s="344"/>
      <c r="L52" s="344"/>
      <c r="M52" s="344"/>
      <c r="N52" s="344"/>
      <c r="O52" s="344"/>
      <c r="P52" s="344"/>
      <c r="Q52" s="344"/>
      <c r="R52" s="344"/>
      <c r="S52" s="344"/>
      <c r="T52" s="344"/>
      <c r="U52" s="344"/>
      <c r="V52" s="344"/>
      <c r="W52" s="344"/>
      <c r="X52" s="344"/>
      <c r="Y52" s="344"/>
      <c r="Z52" s="344"/>
      <c r="AA52" s="344"/>
      <c r="AB52" s="344"/>
      <c r="AC52" s="344"/>
      <c r="AD52" s="344"/>
      <c r="AE52" s="344"/>
      <c r="AF52" s="344"/>
      <c r="AG52" s="344"/>
      <c r="AH52" s="344"/>
      <c r="AI52" s="344"/>
      <c r="AJ52" s="344"/>
      <c r="AK52" s="344"/>
      <c r="AL52" s="344"/>
      <c r="AM52" s="344"/>
      <c r="AN52" s="344"/>
      <c r="AO52" s="344"/>
      <c r="AP52" s="344"/>
      <c r="AQ52" s="344"/>
      <c r="AR52" s="344"/>
      <c r="AS52" s="344"/>
      <c r="AT52" s="344"/>
      <c r="AU52" s="344"/>
      <c r="AV52" s="340" t="str">
        <f>IF($L51="","",SUM($L$8:$Q51))</f>
        <v/>
      </c>
      <c r="AW52" s="341"/>
      <c r="AX52" s="341"/>
      <c r="AY52" s="341"/>
      <c r="AZ52" s="341"/>
      <c r="BA52" s="341"/>
      <c r="BB52" s="341"/>
      <c r="BC52" s="341"/>
      <c r="BD52" s="342"/>
    </row>
    <row r="53" spans="1:56" x14ac:dyDescent="0.25">
      <c r="A53" s="343" t="s">
        <v>152</v>
      </c>
      <c r="B53" s="343"/>
      <c r="C53" s="343"/>
      <c r="D53" s="344"/>
      <c r="E53" s="344"/>
      <c r="F53" s="344"/>
      <c r="G53" s="344"/>
      <c r="H53" s="344"/>
      <c r="I53" s="344"/>
      <c r="J53" s="344"/>
      <c r="K53" s="344"/>
      <c r="L53" s="344"/>
      <c r="M53" s="344"/>
      <c r="N53" s="344"/>
      <c r="O53" s="344"/>
      <c r="P53" s="344"/>
      <c r="Q53" s="344"/>
      <c r="R53" s="344"/>
      <c r="S53" s="344"/>
      <c r="T53" s="344"/>
      <c r="U53" s="344"/>
      <c r="V53" s="344"/>
      <c r="W53" s="344"/>
      <c r="X53" s="344"/>
      <c r="Y53" s="344"/>
      <c r="Z53" s="344"/>
      <c r="AA53" s="344"/>
      <c r="AB53" s="344"/>
      <c r="AC53" s="344"/>
      <c r="AD53" s="344"/>
      <c r="AE53" s="344"/>
      <c r="AF53" s="344"/>
      <c r="AG53" s="344"/>
      <c r="AH53" s="344"/>
      <c r="AI53" s="344"/>
      <c r="AJ53" s="344"/>
      <c r="AK53" s="344"/>
      <c r="AL53" s="344"/>
      <c r="AM53" s="344"/>
      <c r="AN53" s="344"/>
      <c r="AO53" s="344"/>
      <c r="AP53" s="344"/>
      <c r="AQ53" s="344"/>
      <c r="AR53" s="344"/>
      <c r="AS53" s="344"/>
      <c r="AT53" s="344"/>
      <c r="AU53" s="344"/>
      <c r="AV53" s="340" t="str">
        <f>IF($L52="","",SUM($L$8:$Q52))</f>
        <v/>
      </c>
      <c r="AW53" s="341"/>
      <c r="AX53" s="341"/>
      <c r="AY53" s="341"/>
      <c r="AZ53" s="341"/>
      <c r="BA53" s="341"/>
      <c r="BB53" s="341"/>
      <c r="BC53" s="341"/>
      <c r="BD53" s="342"/>
    </row>
    <row r="54" spans="1:56" x14ac:dyDescent="0.25">
      <c r="A54" s="343" t="s">
        <v>153</v>
      </c>
      <c r="B54" s="343"/>
      <c r="C54" s="343"/>
      <c r="D54" s="344"/>
      <c r="E54" s="344"/>
      <c r="F54" s="344"/>
      <c r="G54" s="344"/>
      <c r="H54" s="344"/>
      <c r="I54" s="344"/>
      <c r="J54" s="344"/>
      <c r="K54" s="344"/>
      <c r="L54" s="344"/>
      <c r="M54" s="344"/>
      <c r="N54" s="344"/>
      <c r="O54" s="344"/>
      <c r="P54" s="344"/>
      <c r="Q54" s="344"/>
      <c r="R54" s="344"/>
      <c r="S54" s="344"/>
      <c r="T54" s="344"/>
      <c r="U54" s="344"/>
      <c r="V54" s="344"/>
      <c r="W54" s="344"/>
      <c r="X54" s="344"/>
      <c r="Y54" s="344"/>
      <c r="Z54" s="344"/>
      <c r="AA54" s="344"/>
      <c r="AB54" s="344"/>
      <c r="AC54" s="344"/>
      <c r="AD54" s="344"/>
      <c r="AE54" s="344"/>
      <c r="AF54" s="344"/>
      <c r="AG54" s="344"/>
      <c r="AH54" s="344"/>
      <c r="AI54" s="344"/>
      <c r="AJ54" s="344"/>
      <c r="AK54" s="344"/>
      <c r="AL54" s="344"/>
      <c r="AM54" s="344"/>
      <c r="AN54" s="344"/>
      <c r="AO54" s="344"/>
      <c r="AP54" s="344"/>
      <c r="AQ54" s="344"/>
      <c r="AR54" s="344"/>
      <c r="AS54" s="344"/>
      <c r="AT54" s="344"/>
      <c r="AU54" s="344"/>
      <c r="AV54" s="340" t="str">
        <f>IF($L53="","",SUM($L$8:$Q53))</f>
        <v/>
      </c>
      <c r="AW54" s="341"/>
      <c r="AX54" s="341"/>
      <c r="AY54" s="341"/>
      <c r="AZ54" s="341"/>
      <c r="BA54" s="341"/>
      <c r="BB54" s="341"/>
      <c r="BC54" s="341"/>
      <c r="BD54" s="342"/>
    </row>
    <row r="55" spans="1:56" x14ac:dyDescent="0.25">
      <c r="A55" s="343" t="s">
        <v>154</v>
      </c>
      <c r="B55" s="343"/>
      <c r="C55" s="343"/>
      <c r="D55" s="344"/>
      <c r="E55" s="344"/>
      <c r="F55" s="344"/>
      <c r="G55" s="344"/>
      <c r="H55" s="344"/>
      <c r="I55" s="344"/>
      <c r="J55" s="344"/>
      <c r="K55" s="344"/>
      <c r="L55" s="344"/>
      <c r="M55" s="344"/>
      <c r="N55" s="344"/>
      <c r="O55" s="344"/>
      <c r="P55" s="344"/>
      <c r="Q55" s="344"/>
      <c r="R55" s="344"/>
      <c r="S55" s="344"/>
      <c r="T55" s="344"/>
      <c r="U55" s="344"/>
      <c r="V55" s="344"/>
      <c r="W55" s="344"/>
      <c r="X55" s="344"/>
      <c r="Y55" s="344"/>
      <c r="Z55" s="344"/>
      <c r="AA55" s="344"/>
      <c r="AB55" s="344"/>
      <c r="AC55" s="344"/>
      <c r="AD55" s="344"/>
      <c r="AE55" s="344"/>
      <c r="AF55" s="344"/>
      <c r="AG55" s="344"/>
      <c r="AH55" s="344"/>
      <c r="AI55" s="344"/>
      <c r="AJ55" s="344"/>
      <c r="AK55" s="344"/>
      <c r="AL55" s="344"/>
      <c r="AM55" s="344"/>
      <c r="AN55" s="344"/>
      <c r="AO55" s="344"/>
      <c r="AP55" s="344"/>
      <c r="AQ55" s="344"/>
      <c r="AR55" s="344"/>
      <c r="AS55" s="344"/>
      <c r="AT55" s="344"/>
      <c r="AU55" s="344"/>
      <c r="AV55" s="340" t="str">
        <f>IF($L54="","",SUM($L$8:$Q54))</f>
        <v/>
      </c>
      <c r="AW55" s="341"/>
      <c r="AX55" s="341"/>
      <c r="AY55" s="341"/>
      <c r="AZ55" s="341"/>
      <c r="BA55" s="341"/>
      <c r="BB55" s="341"/>
      <c r="BC55" s="341"/>
      <c r="BD55" s="342"/>
    </row>
    <row r="56" spans="1:56" x14ac:dyDescent="0.25">
      <c r="A56" s="343" t="s">
        <v>155</v>
      </c>
      <c r="B56" s="343"/>
      <c r="C56" s="343"/>
      <c r="D56" s="344"/>
      <c r="E56" s="344"/>
      <c r="F56" s="344"/>
      <c r="G56" s="344"/>
      <c r="H56" s="344"/>
      <c r="I56" s="344"/>
      <c r="J56" s="344"/>
      <c r="K56" s="344"/>
      <c r="L56" s="344"/>
      <c r="M56" s="344"/>
      <c r="N56" s="344"/>
      <c r="O56" s="344"/>
      <c r="P56" s="344"/>
      <c r="Q56" s="344"/>
      <c r="R56" s="344"/>
      <c r="S56" s="344"/>
      <c r="T56" s="344"/>
      <c r="U56" s="344"/>
      <c r="V56" s="344"/>
      <c r="W56" s="344"/>
      <c r="X56" s="344"/>
      <c r="Y56" s="344"/>
      <c r="Z56" s="344"/>
      <c r="AA56" s="344"/>
      <c r="AB56" s="344"/>
      <c r="AC56" s="344"/>
      <c r="AD56" s="344"/>
      <c r="AE56" s="344"/>
      <c r="AF56" s="344"/>
      <c r="AG56" s="344"/>
      <c r="AH56" s="344"/>
      <c r="AI56" s="344"/>
      <c r="AJ56" s="344"/>
      <c r="AK56" s="344"/>
      <c r="AL56" s="344"/>
      <c r="AM56" s="344"/>
      <c r="AN56" s="344"/>
      <c r="AO56" s="344"/>
      <c r="AP56" s="344"/>
      <c r="AQ56" s="344"/>
      <c r="AR56" s="344"/>
      <c r="AS56" s="344"/>
      <c r="AT56" s="344"/>
      <c r="AU56" s="344"/>
      <c r="AV56" s="340" t="str">
        <f>IF($L55="","",SUM($L$8:$Q55))</f>
        <v/>
      </c>
      <c r="AW56" s="341"/>
      <c r="AX56" s="341"/>
      <c r="AY56" s="341"/>
      <c r="AZ56" s="341"/>
      <c r="BA56" s="341"/>
      <c r="BB56" s="341"/>
      <c r="BC56" s="341"/>
      <c r="BD56" s="342"/>
    </row>
    <row r="57" spans="1:56" x14ac:dyDescent="0.25">
      <c r="A57" s="343" t="s">
        <v>156</v>
      </c>
      <c r="B57" s="343"/>
      <c r="C57" s="343"/>
      <c r="D57" s="344"/>
      <c r="E57" s="344"/>
      <c r="F57" s="344"/>
      <c r="G57" s="344"/>
      <c r="H57" s="344"/>
      <c r="I57" s="344"/>
      <c r="J57" s="344"/>
      <c r="K57" s="344"/>
      <c r="L57" s="344"/>
      <c r="M57" s="344"/>
      <c r="N57" s="344"/>
      <c r="O57" s="344"/>
      <c r="P57" s="344"/>
      <c r="Q57" s="344"/>
      <c r="R57" s="344"/>
      <c r="S57" s="344"/>
      <c r="T57" s="344"/>
      <c r="U57" s="344"/>
      <c r="V57" s="344"/>
      <c r="W57" s="344"/>
      <c r="X57" s="344"/>
      <c r="Y57" s="344"/>
      <c r="Z57" s="344"/>
      <c r="AA57" s="344"/>
      <c r="AB57" s="344"/>
      <c r="AC57" s="344"/>
      <c r="AD57" s="344"/>
      <c r="AE57" s="344"/>
      <c r="AF57" s="344"/>
      <c r="AG57" s="344"/>
      <c r="AH57" s="344"/>
      <c r="AI57" s="344"/>
      <c r="AJ57" s="344"/>
      <c r="AK57" s="344"/>
      <c r="AL57" s="344"/>
      <c r="AM57" s="344"/>
      <c r="AN57" s="344"/>
      <c r="AO57" s="344"/>
      <c r="AP57" s="344"/>
      <c r="AQ57" s="344"/>
      <c r="AR57" s="344"/>
      <c r="AS57" s="344"/>
      <c r="AT57" s="344"/>
      <c r="AU57" s="344"/>
      <c r="AV57" s="340" t="str">
        <f>IF($L56="","",SUM($L$8:$Q56))</f>
        <v/>
      </c>
      <c r="AW57" s="341"/>
      <c r="AX57" s="341"/>
      <c r="AY57" s="341"/>
      <c r="AZ57" s="341"/>
      <c r="BA57" s="341"/>
      <c r="BB57" s="341"/>
      <c r="BC57" s="341"/>
      <c r="BD57" s="342"/>
    </row>
    <row r="58" spans="1:56" x14ac:dyDescent="0.25">
      <c r="A58" s="343" t="s">
        <v>157</v>
      </c>
      <c r="B58" s="343"/>
      <c r="C58" s="343"/>
      <c r="D58" s="344"/>
      <c r="E58" s="344"/>
      <c r="F58" s="344"/>
      <c r="G58" s="344"/>
      <c r="H58" s="344"/>
      <c r="I58" s="344"/>
      <c r="J58" s="344"/>
      <c r="K58" s="344"/>
      <c r="L58" s="344"/>
      <c r="M58" s="344"/>
      <c r="N58" s="344"/>
      <c r="O58" s="344"/>
      <c r="P58" s="344"/>
      <c r="Q58" s="344"/>
      <c r="R58" s="344"/>
      <c r="S58" s="344"/>
      <c r="T58" s="344"/>
      <c r="U58" s="344"/>
      <c r="V58" s="344"/>
      <c r="W58" s="344"/>
      <c r="X58" s="344"/>
      <c r="Y58" s="344"/>
      <c r="Z58" s="344"/>
      <c r="AA58" s="344"/>
      <c r="AB58" s="344"/>
      <c r="AC58" s="344"/>
      <c r="AD58" s="344"/>
      <c r="AE58" s="344"/>
      <c r="AF58" s="344"/>
      <c r="AG58" s="344"/>
      <c r="AH58" s="344"/>
      <c r="AI58" s="344"/>
      <c r="AJ58" s="344"/>
      <c r="AK58" s="344"/>
      <c r="AL58" s="344"/>
      <c r="AM58" s="344"/>
      <c r="AN58" s="344"/>
      <c r="AO58" s="344"/>
      <c r="AP58" s="344"/>
      <c r="AQ58" s="344"/>
      <c r="AR58" s="344"/>
      <c r="AS58" s="344"/>
      <c r="AT58" s="344"/>
      <c r="AU58" s="344"/>
      <c r="AV58" s="340" t="str">
        <f>IF($L57="","",SUM($L$8:$Q57))</f>
        <v/>
      </c>
      <c r="AW58" s="341"/>
      <c r="AX58" s="341"/>
      <c r="AY58" s="341"/>
      <c r="AZ58" s="341"/>
      <c r="BA58" s="341"/>
      <c r="BB58" s="341"/>
      <c r="BC58" s="341"/>
      <c r="BD58" s="342"/>
    </row>
    <row r="59" spans="1:56" x14ac:dyDescent="0.25">
      <c r="A59" s="343" t="s">
        <v>158</v>
      </c>
      <c r="B59" s="343"/>
      <c r="C59" s="343"/>
      <c r="D59" s="344"/>
      <c r="E59" s="344"/>
      <c r="F59" s="344"/>
      <c r="G59" s="344"/>
      <c r="H59" s="344"/>
      <c r="I59" s="344"/>
      <c r="J59" s="344"/>
      <c r="K59" s="344"/>
      <c r="L59" s="344"/>
      <c r="M59" s="344"/>
      <c r="N59" s="344"/>
      <c r="O59" s="344"/>
      <c r="P59" s="344"/>
      <c r="Q59" s="344"/>
      <c r="R59" s="344"/>
      <c r="S59" s="344"/>
      <c r="T59" s="344"/>
      <c r="U59" s="344"/>
      <c r="V59" s="344"/>
      <c r="W59" s="344"/>
      <c r="X59" s="344"/>
      <c r="Y59" s="344"/>
      <c r="Z59" s="344"/>
      <c r="AA59" s="344"/>
      <c r="AB59" s="344"/>
      <c r="AC59" s="344"/>
      <c r="AD59" s="344"/>
      <c r="AE59" s="344"/>
      <c r="AF59" s="344"/>
      <c r="AG59" s="344"/>
      <c r="AH59" s="344"/>
      <c r="AI59" s="344"/>
      <c r="AJ59" s="344"/>
      <c r="AK59" s="344"/>
      <c r="AL59" s="344"/>
      <c r="AM59" s="344"/>
      <c r="AN59" s="344"/>
      <c r="AO59" s="344"/>
      <c r="AP59" s="344"/>
      <c r="AQ59" s="344"/>
      <c r="AR59" s="344"/>
      <c r="AS59" s="344"/>
      <c r="AT59" s="344"/>
      <c r="AU59" s="344"/>
      <c r="AV59" s="340" t="str">
        <f>IF($L58="","",SUM($L$8:$Q58))</f>
        <v/>
      </c>
      <c r="AW59" s="341"/>
      <c r="AX59" s="341"/>
      <c r="AY59" s="341"/>
      <c r="AZ59" s="341"/>
      <c r="BA59" s="341"/>
      <c r="BB59" s="341"/>
      <c r="BC59" s="341"/>
      <c r="BD59" s="342"/>
    </row>
    <row r="60" spans="1:56" x14ac:dyDescent="0.25">
      <c r="A60" s="343" t="s">
        <v>159</v>
      </c>
      <c r="B60" s="343"/>
      <c r="C60" s="343"/>
      <c r="D60" s="344"/>
      <c r="E60" s="344"/>
      <c r="F60" s="344"/>
      <c r="G60" s="344"/>
      <c r="H60" s="344"/>
      <c r="I60" s="344"/>
      <c r="J60" s="344"/>
      <c r="K60" s="344"/>
      <c r="L60" s="344"/>
      <c r="M60" s="344"/>
      <c r="N60" s="344"/>
      <c r="O60" s="344"/>
      <c r="P60" s="344"/>
      <c r="Q60" s="344"/>
      <c r="R60" s="344"/>
      <c r="S60" s="344"/>
      <c r="T60" s="344"/>
      <c r="U60" s="344"/>
      <c r="V60" s="344"/>
      <c r="W60" s="344"/>
      <c r="X60" s="344"/>
      <c r="Y60" s="344"/>
      <c r="Z60" s="344"/>
      <c r="AA60" s="344"/>
      <c r="AB60" s="344"/>
      <c r="AC60" s="344"/>
      <c r="AD60" s="344"/>
      <c r="AE60" s="344"/>
      <c r="AF60" s="344"/>
      <c r="AG60" s="344"/>
      <c r="AH60" s="344"/>
      <c r="AI60" s="344"/>
      <c r="AJ60" s="344"/>
      <c r="AK60" s="344"/>
      <c r="AL60" s="344"/>
      <c r="AM60" s="344"/>
      <c r="AN60" s="344"/>
      <c r="AO60" s="344"/>
      <c r="AP60" s="344"/>
      <c r="AQ60" s="344"/>
      <c r="AR60" s="344"/>
      <c r="AS60" s="344"/>
      <c r="AT60" s="344"/>
      <c r="AU60" s="344"/>
      <c r="AV60" s="340" t="str">
        <f>IF($L59="","",SUM($L$8:$Q59))</f>
        <v/>
      </c>
      <c r="AW60" s="341"/>
      <c r="AX60" s="341"/>
      <c r="AY60" s="341"/>
      <c r="AZ60" s="341"/>
      <c r="BA60" s="341"/>
      <c r="BB60" s="341"/>
      <c r="BC60" s="341"/>
      <c r="BD60" s="342"/>
    </row>
    <row r="61" spans="1:56" x14ac:dyDescent="0.25">
      <c r="A61" s="343" t="s">
        <v>160</v>
      </c>
      <c r="B61" s="343"/>
      <c r="C61" s="343"/>
      <c r="D61" s="344"/>
      <c r="E61" s="344"/>
      <c r="F61" s="344"/>
      <c r="G61" s="344"/>
      <c r="H61" s="344"/>
      <c r="I61" s="344"/>
      <c r="J61" s="344"/>
      <c r="K61" s="344"/>
      <c r="L61" s="344"/>
      <c r="M61" s="344"/>
      <c r="N61" s="344"/>
      <c r="O61" s="344"/>
      <c r="P61" s="344"/>
      <c r="Q61" s="344"/>
      <c r="R61" s="344"/>
      <c r="S61" s="344"/>
      <c r="T61" s="344"/>
      <c r="U61" s="344"/>
      <c r="V61" s="344"/>
      <c r="W61" s="344"/>
      <c r="X61" s="344"/>
      <c r="Y61" s="344"/>
      <c r="Z61" s="344"/>
      <c r="AA61" s="344"/>
      <c r="AB61" s="344"/>
      <c r="AC61" s="344"/>
      <c r="AD61" s="344"/>
      <c r="AE61" s="344"/>
      <c r="AF61" s="344"/>
      <c r="AG61" s="344"/>
      <c r="AH61" s="344"/>
      <c r="AI61" s="344"/>
      <c r="AJ61" s="344"/>
      <c r="AK61" s="344"/>
      <c r="AL61" s="344"/>
      <c r="AM61" s="344"/>
      <c r="AN61" s="344"/>
      <c r="AO61" s="344"/>
      <c r="AP61" s="344"/>
      <c r="AQ61" s="344"/>
      <c r="AR61" s="344"/>
      <c r="AS61" s="344"/>
      <c r="AT61" s="344"/>
      <c r="AU61" s="344"/>
      <c r="AV61" s="340" t="str">
        <f>IF($L60="","",SUM($L$8:$Q60))</f>
        <v/>
      </c>
      <c r="AW61" s="341"/>
      <c r="AX61" s="341"/>
      <c r="AY61" s="341"/>
      <c r="AZ61" s="341"/>
      <c r="BA61" s="341"/>
      <c r="BB61" s="341"/>
      <c r="BC61" s="341"/>
      <c r="BD61" s="342"/>
    </row>
    <row r="62" spans="1:56" x14ac:dyDescent="0.25">
      <c r="A62" s="343" t="s">
        <v>161</v>
      </c>
      <c r="B62" s="343"/>
      <c r="C62" s="343"/>
      <c r="D62" s="344"/>
      <c r="E62" s="344"/>
      <c r="F62" s="344"/>
      <c r="G62" s="344"/>
      <c r="H62" s="344"/>
      <c r="I62" s="344"/>
      <c r="J62" s="344"/>
      <c r="K62" s="344"/>
      <c r="L62" s="344"/>
      <c r="M62" s="344"/>
      <c r="N62" s="344"/>
      <c r="O62" s="344"/>
      <c r="P62" s="344"/>
      <c r="Q62" s="344"/>
      <c r="R62" s="344"/>
      <c r="S62" s="344"/>
      <c r="T62" s="344"/>
      <c r="U62" s="344"/>
      <c r="V62" s="344"/>
      <c r="W62" s="344"/>
      <c r="X62" s="344"/>
      <c r="Y62" s="344"/>
      <c r="Z62" s="344"/>
      <c r="AA62" s="344"/>
      <c r="AB62" s="344"/>
      <c r="AC62" s="344"/>
      <c r="AD62" s="344"/>
      <c r="AE62" s="344"/>
      <c r="AF62" s="344"/>
      <c r="AG62" s="344"/>
      <c r="AH62" s="344"/>
      <c r="AI62" s="344"/>
      <c r="AJ62" s="344"/>
      <c r="AK62" s="344"/>
      <c r="AL62" s="344"/>
      <c r="AM62" s="344"/>
      <c r="AN62" s="344"/>
      <c r="AO62" s="344"/>
      <c r="AP62" s="344"/>
      <c r="AQ62" s="344"/>
      <c r="AR62" s="344"/>
      <c r="AS62" s="344"/>
      <c r="AT62" s="344"/>
      <c r="AU62" s="344"/>
      <c r="AV62" s="340" t="str">
        <f>IF($L61="","",SUM($L$8:$Q61))</f>
        <v/>
      </c>
      <c r="AW62" s="341"/>
      <c r="AX62" s="341"/>
      <c r="AY62" s="341"/>
      <c r="AZ62" s="341"/>
      <c r="BA62" s="341"/>
      <c r="BB62" s="341"/>
      <c r="BC62" s="341"/>
      <c r="BD62" s="342"/>
    </row>
    <row r="63" spans="1:56" x14ac:dyDescent="0.25">
      <c r="A63" s="343" t="s">
        <v>162</v>
      </c>
      <c r="B63" s="343"/>
      <c r="C63" s="343"/>
      <c r="D63" s="344"/>
      <c r="E63" s="344"/>
      <c r="F63" s="344"/>
      <c r="G63" s="344"/>
      <c r="H63" s="344"/>
      <c r="I63" s="344"/>
      <c r="J63" s="344"/>
      <c r="K63" s="344"/>
      <c r="L63" s="344"/>
      <c r="M63" s="344"/>
      <c r="N63" s="344"/>
      <c r="O63" s="344"/>
      <c r="P63" s="344"/>
      <c r="Q63" s="344"/>
      <c r="R63" s="344"/>
      <c r="S63" s="344"/>
      <c r="T63" s="344"/>
      <c r="U63" s="344"/>
      <c r="V63" s="344"/>
      <c r="W63" s="344"/>
      <c r="X63" s="344"/>
      <c r="Y63" s="344"/>
      <c r="Z63" s="344"/>
      <c r="AA63" s="344"/>
      <c r="AB63" s="344"/>
      <c r="AC63" s="344"/>
      <c r="AD63" s="344"/>
      <c r="AE63" s="344"/>
      <c r="AF63" s="344"/>
      <c r="AG63" s="344"/>
      <c r="AH63" s="344"/>
      <c r="AI63" s="344"/>
      <c r="AJ63" s="344"/>
      <c r="AK63" s="344"/>
      <c r="AL63" s="344"/>
      <c r="AM63" s="344"/>
      <c r="AN63" s="344"/>
      <c r="AO63" s="344"/>
      <c r="AP63" s="344"/>
      <c r="AQ63" s="344"/>
      <c r="AR63" s="344"/>
      <c r="AS63" s="344"/>
      <c r="AT63" s="344"/>
      <c r="AU63" s="344"/>
      <c r="AV63" s="340" t="str">
        <f>IF($L62="","",SUM($L$8:$Q62))</f>
        <v/>
      </c>
      <c r="AW63" s="341"/>
      <c r="AX63" s="341"/>
      <c r="AY63" s="341"/>
      <c r="AZ63" s="341"/>
      <c r="BA63" s="341"/>
      <c r="BB63" s="341"/>
      <c r="BC63" s="341"/>
      <c r="BD63" s="342"/>
    </row>
    <row r="64" spans="1:56" x14ac:dyDescent="0.25">
      <c r="A64" s="343" t="s">
        <v>163</v>
      </c>
      <c r="B64" s="343"/>
      <c r="C64" s="343"/>
      <c r="D64" s="344"/>
      <c r="E64" s="344"/>
      <c r="F64" s="344"/>
      <c r="G64" s="344"/>
      <c r="H64" s="344"/>
      <c r="I64" s="344"/>
      <c r="J64" s="344"/>
      <c r="K64" s="344"/>
      <c r="L64" s="344"/>
      <c r="M64" s="344"/>
      <c r="N64" s="344"/>
      <c r="O64" s="344"/>
      <c r="P64" s="344"/>
      <c r="Q64" s="344"/>
      <c r="R64" s="344"/>
      <c r="S64" s="344"/>
      <c r="T64" s="344"/>
      <c r="U64" s="344"/>
      <c r="V64" s="344"/>
      <c r="W64" s="344"/>
      <c r="X64" s="344"/>
      <c r="Y64" s="344"/>
      <c r="Z64" s="344"/>
      <c r="AA64" s="344"/>
      <c r="AB64" s="344"/>
      <c r="AC64" s="344"/>
      <c r="AD64" s="344"/>
      <c r="AE64" s="344"/>
      <c r="AF64" s="344"/>
      <c r="AG64" s="344"/>
      <c r="AH64" s="344"/>
      <c r="AI64" s="344"/>
      <c r="AJ64" s="344"/>
      <c r="AK64" s="344"/>
      <c r="AL64" s="344"/>
      <c r="AM64" s="344"/>
      <c r="AN64" s="344"/>
      <c r="AO64" s="344"/>
      <c r="AP64" s="344"/>
      <c r="AQ64" s="344"/>
      <c r="AR64" s="344"/>
      <c r="AS64" s="344"/>
      <c r="AT64" s="344"/>
      <c r="AU64" s="344"/>
      <c r="AV64" s="340" t="str">
        <f>IF($L63="","",SUM($L$8:$Q63))</f>
        <v/>
      </c>
      <c r="AW64" s="341"/>
      <c r="AX64" s="341"/>
      <c r="AY64" s="341"/>
      <c r="AZ64" s="341"/>
      <c r="BA64" s="341"/>
      <c r="BB64" s="341"/>
      <c r="BC64" s="341"/>
      <c r="BD64" s="342"/>
    </row>
    <row r="65" spans="1:56" x14ac:dyDescent="0.25">
      <c r="A65" s="343" t="s">
        <v>164</v>
      </c>
      <c r="B65" s="343"/>
      <c r="C65" s="343"/>
      <c r="D65" s="344"/>
      <c r="E65" s="344"/>
      <c r="F65" s="344"/>
      <c r="G65" s="344"/>
      <c r="H65" s="344"/>
      <c r="I65" s="344"/>
      <c r="J65" s="344"/>
      <c r="K65" s="344"/>
      <c r="L65" s="344"/>
      <c r="M65" s="344"/>
      <c r="N65" s="344"/>
      <c r="O65" s="344"/>
      <c r="P65" s="344"/>
      <c r="Q65" s="344"/>
      <c r="R65" s="344"/>
      <c r="S65" s="344"/>
      <c r="T65" s="344"/>
      <c r="U65" s="344"/>
      <c r="V65" s="344"/>
      <c r="W65" s="344"/>
      <c r="X65" s="344"/>
      <c r="Y65" s="344"/>
      <c r="Z65" s="344"/>
      <c r="AA65" s="344"/>
      <c r="AB65" s="344"/>
      <c r="AC65" s="344"/>
      <c r="AD65" s="344"/>
      <c r="AE65" s="344"/>
      <c r="AF65" s="344"/>
      <c r="AG65" s="344"/>
      <c r="AH65" s="344"/>
      <c r="AI65" s="344"/>
      <c r="AJ65" s="344"/>
      <c r="AK65" s="344"/>
      <c r="AL65" s="344"/>
      <c r="AM65" s="344"/>
      <c r="AN65" s="344"/>
      <c r="AO65" s="344"/>
      <c r="AP65" s="344"/>
      <c r="AQ65" s="344"/>
      <c r="AR65" s="344"/>
      <c r="AS65" s="344"/>
      <c r="AT65" s="344"/>
      <c r="AU65" s="344"/>
      <c r="AV65" s="340" t="str">
        <f>IF($L64="","",SUM($L$8:$Q64))</f>
        <v/>
      </c>
      <c r="AW65" s="341"/>
      <c r="AX65" s="341"/>
      <c r="AY65" s="341"/>
      <c r="AZ65" s="341"/>
      <c r="BA65" s="341"/>
      <c r="BB65" s="341"/>
      <c r="BC65" s="341"/>
      <c r="BD65" s="342"/>
    </row>
    <row r="66" spans="1:56" x14ac:dyDescent="0.25">
      <c r="A66" s="343" t="s">
        <v>165</v>
      </c>
      <c r="B66" s="343"/>
      <c r="C66" s="343"/>
      <c r="D66" s="344"/>
      <c r="E66" s="344"/>
      <c r="F66" s="344"/>
      <c r="G66" s="344"/>
      <c r="H66" s="344"/>
      <c r="I66" s="344"/>
      <c r="J66" s="344"/>
      <c r="K66" s="344"/>
      <c r="L66" s="344"/>
      <c r="M66" s="344"/>
      <c r="N66" s="344"/>
      <c r="O66" s="344"/>
      <c r="P66" s="344"/>
      <c r="Q66" s="344"/>
      <c r="R66" s="344"/>
      <c r="S66" s="344"/>
      <c r="T66" s="344"/>
      <c r="U66" s="344"/>
      <c r="V66" s="344"/>
      <c r="W66" s="344"/>
      <c r="X66" s="344"/>
      <c r="Y66" s="344"/>
      <c r="Z66" s="344"/>
      <c r="AA66" s="344"/>
      <c r="AB66" s="344"/>
      <c r="AC66" s="344"/>
      <c r="AD66" s="344"/>
      <c r="AE66" s="344"/>
      <c r="AF66" s="344"/>
      <c r="AG66" s="344"/>
      <c r="AH66" s="344"/>
      <c r="AI66" s="344"/>
      <c r="AJ66" s="344"/>
      <c r="AK66" s="344"/>
      <c r="AL66" s="344"/>
      <c r="AM66" s="344"/>
      <c r="AN66" s="344"/>
      <c r="AO66" s="344"/>
      <c r="AP66" s="344"/>
      <c r="AQ66" s="344"/>
      <c r="AR66" s="344"/>
      <c r="AS66" s="344"/>
      <c r="AT66" s="344"/>
      <c r="AU66" s="344"/>
      <c r="AV66" s="340" t="str">
        <f>IF($L65="","",SUM($L$8:$Q65))</f>
        <v/>
      </c>
      <c r="AW66" s="341"/>
      <c r="AX66" s="341"/>
      <c r="AY66" s="341"/>
      <c r="AZ66" s="341"/>
      <c r="BA66" s="341"/>
      <c r="BB66" s="341"/>
      <c r="BC66" s="341"/>
      <c r="BD66" s="342"/>
    </row>
    <row r="67" spans="1:56" x14ac:dyDescent="0.25">
      <c r="A67" s="343" t="s">
        <v>166</v>
      </c>
      <c r="B67" s="343"/>
      <c r="C67" s="343"/>
      <c r="D67" s="344"/>
      <c r="E67" s="344"/>
      <c r="F67" s="344"/>
      <c r="G67" s="344"/>
      <c r="H67" s="344"/>
      <c r="I67" s="344"/>
      <c r="J67" s="344"/>
      <c r="K67" s="344"/>
      <c r="L67" s="344"/>
      <c r="M67" s="344"/>
      <c r="N67" s="344"/>
      <c r="O67" s="344"/>
      <c r="P67" s="344"/>
      <c r="Q67" s="344"/>
      <c r="R67" s="344"/>
      <c r="S67" s="344"/>
      <c r="T67" s="344"/>
      <c r="U67" s="344"/>
      <c r="V67" s="344"/>
      <c r="W67" s="344"/>
      <c r="X67" s="344"/>
      <c r="Y67" s="344"/>
      <c r="Z67" s="344"/>
      <c r="AA67" s="344"/>
      <c r="AB67" s="344"/>
      <c r="AC67" s="344"/>
      <c r="AD67" s="344"/>
      <c r="AE67" s="344"/>
      <c r="AF67" s="344"/>
      <c r="AG67" s="344"/>
      <c r="AH67" s="344"/>
      <c r="AI67" s="344"/>
      <c r="AJ67" s="344"/>
      <c r="AK67" s="344"/>
      <c r="AL67" s="344"/>
      <c r="AM67" s="344"/>
      <c r="AN67" s="344"/>
      <c r="AO67" s="344"/>
      <c r="AP67" s="344"/>
      <c r="AQ67" s="344"/>
      <c r="AR67" s="344"/>
      <c r="AS67" s="344"/>
      <c r="AT67" s="344"/>
      <c r="AU67" s="344"/>
      <c r="AV67" s="340" t="str">
        <f>IF($L66="","",SUM($L$8:$Q66))</f>
        <v/>
      </c>
      <c r="AW67" s="341"/>
      <c r="AX67" s="341"/>
      <c r="AY67" s="341"/>
      <c r="AZ67" s="341"/>
      <c r="BA67" s="341"/>
      <c r="BB67" s="341"/>
      <c r="BC67" s="341"/>
      <c r="BD67" s="342"/>
    </row>
    <row r="68" spans="1:56" x14ac:dyDescent="0.25">
      <c r="A68" s="343" t="s">
        <v>167</v>
      </c>
      <c r="B68" s="343"/>
      <c r="C68" s="343"/>
      <c r="D68" s="344"/>
      <c r="E68" s="344"/>
      <c r="F68" s="344"/>
      <c r="G68" s="344"/>
      <c r="H68" s="344"/>
      <c r="I68" s="344"/>
      <c r="J68" s="344"/>
      <c r="K68" s="344"/>
      <c r="L68" s="344"/>
      <c r="M68" s="344"/>
      <c r="N68" s="344"/>
      <c r="O68" s="344"/>
      <c r="P68" s="344"/>
      <c r="Q68" s="344"/>
      <c r="R68" s="344"/>
      <c r="S68" s="344"/>
      <c r="T68" s="344"/>
      <c r="U68" s="344"/>
      <c r="V68" s="344"/>
      <c r="W68" s="344"/>
      <c r="X68" s="344"/>
      <c r="Y68" s="344"/>
      <c r="Z68" s="344"/>
      <c r="AA68" s="344"/>
      <c r="AB68" s="344"/>
      <c r="AC68" s="344"/>
      <c r="AD68" s="344"/>
      <c r="AE68" s="344"/>
      <c r="AF68" s="344"/>
      <c r="AG68" s="344"/>
      <c r="AH68" s="344"/>
      <c r="AI68" s="344"/>
      <c r="AJ68" s="344"/>
      <c r="AK68" s="344"/>
      <c r="AL68" s="344"/>
      <c r="AM68" s="344"/>
      <c r="AN68" s="344"/>
      <c r="AO68" s="344"/>
      <c r="AP68" s="344"/>
      <c r="AQ68" s="344"/>
      <c r="AR68" s="344"/>
      <c r="AS68" s="344"/>
      <c r="AT68" s="344"/>
      <c r="AU68" s="344"/>
      <c r="AV68" s="340" t="str">
        <f>IF($L67="","",SUM($L$8:$Q67))</f>
        <v/>
      </c>
      <c r="AW68" s="341"/>
      <c r="AX68" s="341"/>
      <c r="AY68" s="341"/>
      <c r="AZ68" s="341"/>
      <c r="BA68" s="341"/>
      <c r="BB68" s="341"/>
      <c r="BC68" s="341"/>
      <c r="BD68" s="342"/>
    </row>
    <row r="69" spans="1:56" x14ac:dyDescent="0.25">
      <c r="A69" s="343" t="s">
        <v>168</v>
      </c>
      <c r="B69" s="343"/>
      <c r="C69" s="343"/>
      <c r="D69" s="344"/>
      <c r="E69" s="344"/>
      <c r="F69" s="344"/>
      <c r="G69" s="344"/>
      <c r="H69" s="344"/>
      <c r="I69" s="344"/>
      <c r="J69" s="344"/>
      <c r="K69" s="344"/>
      <c r="L69" s="344"/>
      <c r="M69" s="344"/>
      <c r="N69" s="344"/>
      <c r="O69" s="344"/>
      <c r="P69" s="344"/>
      <c r="Q69" s="344"/>
      <c r="R69" s="344"/>
      <c r="S69" s="344"/>
      <c r="T69" s="344"/>
      <c r="U69" s="344"/>
      <c r="V69" s="344"/>
      <c r="W69" s="344"/>
      <c r="X69" s="344"/>
      <c r="Y69" s="344"/>
      <c r="Z69" s="344"/>
      <c r="AA69" s="344"/>
      <c r="AB69" s="344"/>
      <c r="AC69" s="344"/>
      <c r="AD69" s="344"/>
      <c r="AE69" s="344"/>
      <c r="AF69" s="344"/>
      <c r="AG69" s="344"/>
      <c r="AH69" s="344"/>
      <c r="AI69" s="344"/>
      <c r="AJ69" s="344"/>
      <c r="AK69" s="344"/>
      <c r="AL69" s="344"/>
      <c r="AM69" s="344"/>
      <c r="AN69" s="344"/>
      <c r="AO69" s="344"/>
      <c r="AP69" s="344"/>
      <c r="AQ69" s="344"/>
      <c r="AR69" s="344"/>
      <c r="AS69" s="344"/>
      <c r="AT69" s="344"/>
      <c r="AU69" s="344"/>
      <c r="AV69" s="340" t="str">
        <f>IF($L68="","",SUM($L$8:$Q68))</f>
        <v/>
      </c>
      <c r="AW69" s="341"/>
      <c r="AX69" s="341"/>
      <c r="AY69" s="341"/>
      <c r="AZ69" s="341"/>
      <c r="BA69" s="341"/>
      <c r="BB69" s="341"/>
      <c r="BC69" s="341"/>
      <c r="BD69" s="342"/>
    </row>
    <row r="70" spans="1:56" x14ac:dyDescent="0.25">
      <c r="A70" s="343" t="s">
        <v>169</v>
      </c>
      <c r="B70" s="343"/>
      <c r="C70" s="343"/>
      <c r="D70" s="344"/>
      <c r="E70" s="344"/>
      <c r="F70" s="344"/>
      <c r="G70" s="344"/>
      <c r="H70" s="344"/>
      <c r="I70" s="344"/>
      <c r="J70" s="344"/>
      <c r="K70" s="344"/>
      <c r="L70" s="344"/>
      <c r="M70" s="344"/>
      <c r="N70" s="344"/>
      <c r="O70" s="344"/>
      <c r="P70" s="344"/>
      <c r="Q70" s="344"/>
      <c r="R70" s="344"/>
      <c r="S70" s="344"/>
      <c r="T70" s="344"/>
      <c r="U70" s="344"/>
      <c r="V70" s="344"/>
      <c r="W70" s="344"/>
      <c r="X70" s="344"/>
      <c r="Y70" s="344"/>
      <c r="Z70" s="344"/>
      <c r="AA70" s="344"/>
      <c r="AB70" s="344"/>
      <c r="AC70" s="344"/>
      <c r="AD70" s="344"/>
      <c r="AE70" s="344"/>
      <c r="AF70" s="344"/>
      <c r="AG70" s="344"/>
      <c r="AH70" s="344"/>
      <c r="AI70" s="344"/>
      <c r="AJ70" s="344"/>
      <c r="AK70" s="344"/>
      <c r="AL70" s="344"/>
      <c r="AM70" s="344"/>
      <c r="AN70" s="344"/>
      <c r="AO70" s="344"/>
      <c r="AP70" s="344"/>
      <c r="AQ70" s="344"/>
      <c r="AR70" s="344"/>
      <c r="AS70" s="344"/>
      <c r="AT70" s="344"/>
      <c r="AU70" s="344"/>
      <c r="AV70" s="340" t="str">
        <f>IF($L69="","",SUM($L$8:$Q69))</f>
        <v/>
      </c>
      <c r="AW70" s="341"/>
      <c r="AX70" s="341"/>
      <c r="AY70" s="341"/>
      <c r="AZ70" s="341"/>
      <c r="BA70" s="341"/>
      <c r="BB70" s="341"/>
      <c r="BC70" s="341"/>
      <c r="BD70" s="342"/>
    </row>
    <row r="71" spans="1:56" x14ac:dyDescent="0.25">
      <c r="A71" s="343" t="s">
        <v>170</v>
      </c>
      <c r="B71" s="343"/>
      <c r="C71" s="343"/>
      <c r="D71" s="344"/>
      <c r="E71" s="344"/>
      <c r="F71" s="344"/>
      <c r="G71" s="344"/>
      <c r="H71" s="344"/>
      <c r="I71" s="344"/>
      <c r="J71" s="344"/>
      <c r="K71" s="344"/>
      <c r="L71" s="344"/>
      <c r="M71" s="344"/>
      <c r="N71" s="344"/>
      <c r="O71" s="344"/>
      <c r="P71" s="344"/>
      <c r="Q71" s="344"/>
      <c r="R71" s="344"/>
      <c r="S71" s="344"/>
      <c r="T71" s="344"/>
      <c r="U71" s="344"/>
      <c r="V71" s="344"/>
      <c r="W71" s="344"/>
      <c r="X71" s="344"/>
      <c r="Y71" s="344"/>
      <c r="Z71" s="344"/>
      <c r="AA71" s="344"/>
      <c r="AB71" s="344"/>
      <c r="AC71" s="344"/>
      <c r="AD71" s="344"/>
      <c r="AE71" s="344"/>
      <c r="AF71" s="344"/>
      <c r="AG71" s="344"/>
      <c r="AH71" s="344"/>
      <c r="AI71" s="344"/>
      <c r="AJ71" s="344"/>
      <c r="AK71" s="344"/>
      <c r="AL71" s="344"/>
      <c r="AM71" s="344"/>
      <c r="AN71" s="344"/>
      <c r="AO71" s="344"/>
      <c r="AP71" s="344"/>
      <c r="AQ71" s="344"/>
      <c r="AR71" s="344"/>
      <c r="AS71" s="344"/>
      <c r="AT71" s="344"/>
      <c r="AU71" s="344"/>
      <c r="AV71" s="340" t="str">
        <f>IF($L70="","",SUM($L$8:$Q70))</f>
        <v/>
      </c>
      <c r="AW71" s="341"/>
      <c r="AX71" s="341"/>
      <c r="AY71" s="341"/>
      <c r="AZ71" s="341"/>
      <c r="BA71" s="341"/>
      <c r="BB71" s="341"/>
      <c r="BC71" s="341"/>
      <c r="BD71" s="342"/>
    </row>
    <row r="72" spans="1:56" x14ac:dyDescent="0.25">
      <c r="A72" s="343" t="s">
        <v>171</v>
      </c>
      <c r="B72" s="343"/>
      <c r="C72" s="343"/>
      <c r="D72" s="344"/>
      <c r="E72" s="344"/>
      <c r="F72" s="344"/>
      <c r="G72" s="344"/>
      <c r="H72" s="344"/>
      <c r="I72" s="344"/>
      <c r="J72" s="344"/>
      <c r="K72" s="344"/>
      <c r="L72" s="344"/>
      <c r="M72" s="344"/>
      <c r="N72" s="344"/>
      <c r="O72" s="344"/>
      <c r="P72" s="344"/>
      <c r="Q72" s="344"/>
      <c r="R72" s="344"/>
      <c r="S72" s="344"/>
      <c r="T72" s="344"/>
      <c r="U72" s="344"/>
      <c r="V72" s="344"/>
      <c r="W72" s="344"/>
      <c r="X72" s="344"/>
      <c r="Y72" s="344"/>
      <c r="Z72" s="344"/>
      <c r="AA72" s="344"/>
      <c r="AB72" s="344"/>
      <c r="AC72" s="344"/>
      <c r="AD72" s="344"/>
      <c r="AE72" s="344"/>
      <c r="AF72" s="344"/>
      <c r="AG72" s="344"/>
      <c r="AH72" s="344"/>
      <c r="AI72" s="344"/>
      <c r="AJ72" s="344"/>
      <c r="AK72" s="344"/>
      <c r="AL72" s="344"/>
      <c r="AM72" s="344"/>
      <c r="AN72" s="344"/>
      <c r="AO72" s="344"/>
      <c r="AP72" s="344"/>
      <c r="AQ72" s="344"/>
      <c r="AR72" s="344"/>
      <c r="AS72" s="344"/>
      <c r="AT72" s="344"/>
      <c r="AU72" s="344"/>
      <c r="AV72" s="340" t="str">
        <f>IF($L71="","",SUM($L$8:$Q71))</f>
        <v/>
      </c>
      <c r="AW72" s="341"/>
      <c r="AX72" s="341"/>
      <c r="AY72" s="341"/>
      <c r="AZ72" s="341"/>
      <c r="BA72" s="341"/>
      <c r="BB72" s="341"/>
      <c r="BC72" s="341"/>
      <c r="BD72" s="342"/>
    </row>
    <row r="73" spans="1:56" x14ac:dyDescent="0.25">
      <c r="A73" s="343" t="s">
        <v>172</v>
      </c>
      <c r="B73" s="343"/>
      <c r="C73" s="343"/>
      <c r="D73" s="344"/>
      <c r="E73" s="344"/>
      <c r="F73" s="344"/>
      <c r="G73" s="344"/>
      <c r="H73" s="344"/>
      <c r="I73" s="344"/>
      <c r="J73" s="344"/>
      <c r="K73" s="344"/>
      <c r="L73" s="344"/>
      <c r="M73" s="344"/>
      <c r="N73" s="344"/>
      <c r="O73" s="344"/>
      <c r="P73" s="344"/>
      <c r="Q73" s="344"/>
      <c r="R73" s="344"/>
      <c r="S73" s="344"/>
      <c r="T73" s="344"/>
      <c r="U73" s="344"/>
      <c r="V73" s="344"/>
      <c r="W73" s="344"/>
      <c r="X73" s="344"/>
      <c r="Y73" s="344"/>
      <c r="Z73" s="344"/>
      <c r="AA73" s="344"/>
      <c r="AB73" s="344"/>
      <c r="AC73" s="344"/>
      <c r="AD73" s="344"/>
      <c r="AE73" s="344"/>
      <c r="AF73" s="344"/>
      <c r="AG73" s="344"/>
      <c r="AH73" s="344"/>
      <c r="AI73" s="344"/>
      <c r="AJ73" s="344"/>
      <c r="AK73" s="344"/>
      <c r="AL73" s="344"/>
      <c r="AM73" s="344"/>
      <c r="AN73" s="344"/>
      <c r="AO73" s="344"/>
      <c r="AP73" s="344"/>
      <c r="AQ73" s="344"/>
      <c r="AR73" s="344"/>
      <c r="AS73" s="344"/>
      <c r="AT73" s="344"/>
      <c r="AU73" s="344"/>
      <c r="AV73" s="340" t="str">
        <f>IF($L72="","",SUM($L$8:$Q72))</f>
        <v/>
      </c>
      <c r="AW73" s="341"/>
      <c r="AX73" s="341"/>
      <c r="AY73" s="341"/>
      <c r="AZ73" s="341"/>
      <c r="BA73" s="341"/>
      <c r="BB73" s="341"/>
      <c r="BC73" s="341"/>
      <c r="BD73" s="342"/>
    </row>
    <row r="74" spans="1:56" x14ac:dyDescent="0.25">
      <c r="A74" s="343" t="s">
        <v>173</v>
      </c>
      <c r="B74" s="343"/>
      <c r="C74" s="343"/>
      <c r="D74" s="344"/>
      <c r="E74" s="344"/>
      <c r="F74" s="344"/>
      <c r="G74" s="344"/>
      <c r="H74" s="344"/>
      <c r="I74" s="344"/>
      <c r="J74" s="344"/>
      <c r="K74" s="344"/>
      <c r="L74" s="344"/>
      <c r="M74" s="344"/>
      <c r="N74" s="344"/>
      <c r="O74" s="344"/>
      <c r="P74" s="344"/>
      <c r="Q74" s="344"/>
      <c r="R74" s="344"/>
      <c r="S74" s="344"/>
      <c r="T74" s="344"/>
      <c r="U74" s="344"/>
      <c r="V74" s="344"/>
      <c r="W74" s="344"/>
      <c r="X74" s="344"/>
      <c r="Y74" s="344"/>
      <c r="Z74" s="344"/>
      <c r="AA74" s="344"/>
      <c r="AB74" s="344"/>
      <c r="AC74" s="344"/>
      <c r="AD74" s="344"/>
      <c r="AE74" s="344"/>
      <c r="AF74" s="344"/>
      <c r="AG74" s="344"/>
      <c r="AH74" s="344"/>
      <c r="AI74" s="344"/>
      <c r="AJ74" s="344"/>
      <c r="AK74" s="344"/>
      <c r="AL74" s="344"/>
      <c r="AM74" s="344"/>
      <c r="AN74" s="344"/>
      <c r="AO74" s="344"/>
      <c r="AP74" s="344"/>
      <c r="AQ74" s="344"/>
      <c r="AR74" s="344"/>
      <c r="AS74" s="344"/>
      <c r="AT74" s="344"/>
      <c r="AU74" s="344"/>
      <c r="AV74" s="340" t="str">
        <f>IF($L73="","",SUM($L$8:$Q73))</f>
        <v/>
      </c>
      <c r="AW74" s="341"/>
      <c r="AX74" s="341"/>
      <c r="AY74" s="341"/>
      <c r="AZ74" s="341"/>
      <c r="BA74" s="341"/>
      <c r="BB74" s="341"/>
      <c r="BC74" s="341"/>
      <c r="BD74" s="342"/>
    </row>
    <row r="75" spans="1:56" x14ac:dyDescent="0.25">
      <c r="A75" s="343" t="s">
        <v>174</v>
      </c>
      <c r="B75" s="343"/>
      <c r="C75" s="343"/>
      <c r="D75" s="344"/>
      <c r="E75" s="344"/>
      <c r="F75" s="344"/>
      <c r="G75" s="344"/>
      <c r="H75" s="344"/>
      <c r="I75" s="344"/>
      <c r="J75" s="344"/>
      <c r="K75" s="344"/>
      <c r="L75" s="344"/>
      <c r="M75" s="344"/>
      <c r="N75" s="344"/>
      <c r="O75" s="344"/>
      <c r="P75" s="344"/>
      <c r="Q75" s="344"/>
      <c r="R75" s="344"/>
      <c r="S75" s="344"/>
      <c r="T75" s="344"/>
      <c r="U75" s="344"/>
      <c r="V75" s="344"/>
      <c r="W75" s="344"/>
      <c r="X75" s="344"/>
      <c r="Y75" s="344"/>
      <c r="Z75" s="344"/>
      <c r="AA75" s="344"/>
      <c r="AB75" s="344"/>
      <c r="AC75" s="344"/>
      <c r="AD75" s="344"/>
      <c r="AE75" s="344"/>
      <c r="AF75" s="344"/>
      <c r="AG75" s="344"/>
      <c r="AH75" s="344"/>
      <c r="AI75" s="344"/>
      <c r="AJ75" s="344"/>
      <c r="AK75" s="344"/>
      <c r="AL75" s="344"/>
      <c r="AM75" s="344"/>
      <c r="AN75" s="344"/>
      <c r="AO75" s="344"/>
      <c r="AP75" s="344"/>
      <c r="AQ75" s="344"/>
      <c r="AR75" s="344"/>
      <c r="AS75" s="344"/>
      <c r="AT75" s="344"/>
      <c r="AU75" s="344"/>
      <c r="AV75" s="340" t="str">
        <f>IF($L74="","",SUM($L$8:$Q74))</f>
        <v/>
      </c>
      <c r="AW75" s="341"/>
      <c r="AX75" s="341"/>
      <c r="AY75" s="341"/>
      <c r="AZ75" s="341"/>
      <c r="BA75" s="341"/>
      <c r="BB75" s="341"/>
      <c r="BC75" s="341"/>
      <c r="BD75" s="342"/>
    </row>
    <row r="76" spans="1:56" x14ac:dyDescent="0.25">
      <c r="A76" s="343" t="s">
        <v>175</v>
      </c>
      <c r="B76" s="343"/>
      <c r="C76" s="343"/>
      <c r="D76" s="344"/>
      <c r="E76" s="344"/>
      <c r="F76" s="344"/>
      <c r="G76" s="344"/>
      <c r="H76" s="344"/>
      <c r="I76" s="344"/>
      <c r="J76" s="344"/>
      <c r="K76" s="344"/>
      <c r="L76" s="344"/>
      <c r="M76" s="344"/>
      <c r="N76" s="344"/>
      <c r="O76" s="344"/>
      <c r="P76" s="344"/>
      <c r="Q76" s="344"/>
      <c r="R76" s="344"/>
      <c r="S76" s="344"/>
      <c r="T76" s="344"/>
      <c r="U76" s="344"/>
      <c r="V76" s="344"/>
      <c r="W76" s="344"/>
      <c r="X76" s="344"/>
      <c r="Y76" s="344"/>
      <c r="Z76" s="344"/>
      <c r="AA76" s="344"/>
      <c r="AB76" s="344"/>
      <c r="AC76" s="344"/>
      <c r="AD76" s="344"/>
      <c r="AE76" s="344"/>
      <c r="AF76" s="344"/>
      <c r="AG76" s="344"/>
      <c r="AH76" s="344"/>
      <c r="AI76" s="344"/>
      <c r="AJ76" s="344"/>
      <c r="AK76" s="344"/>
      <c r="AL76" s="344"/>
      <c r="AM76" s="344"/>
      <c r="AN76" s="344"/>
      <c r="AO76" s="344"/>
      <c r="AP76" s="344"/>
      <c r="AQ76" s="344"/>
      <c r="AR76" s="344"/>
      <c r="AS76" s="344"/>
      <c r="AT76" s="344"/>
      <c r="AU76" s="344"/>
      <c r="AV76" s="340" t="str">
        <f>IF($L75="","",SUM($L$8:$Q75))</f>
        <v/>
      </c>
      <c r="AW76" s="341"/>
      <c r="AX76" s="341"/>
      <c r="AY76" s="341"/>
      <c r="AZ76" s="341"/>
      <c r="BA76" s="341"/>
      <c r="BB76" s="341"/>
      <c r="BC76" s="341"/>
      <c r="BD76" s="342"/>
    </row>
    <row r="77" spans="1:56" x14ac:dyDescent="0.25">
      <c r="A77" s="343" t="s">
        <v>176</v>
      </c>
      <c r="B77" s="343"/>
      <c r="C77" s="343"/>
      <c r="D77" s="344"/>
      <c r="E77" s="344"/>
      <c r="F77" s="344"/>
      <c r="G77" s="344"/>
      <c r="H77" s="344"/>
      <c r="I77" s="344"/>
      <c r="J77" s="344"/>
      <c r="K77" s="344"/>
      <c r="L77" s="344"/>
      <c r="M77" s="344"/>
      <c r="N77" s="344"/>
      <c r="O77" s="344"/>
      <c r="P77" s="344"/>
      <c r="Q77" s="344"/>
      <c r="R77" s="344"/>
      <c r="S77" s="344"/>
      <c r="T77" s="344"/>
      <c r="U77" s="344"/>
      <c r="V77" s="344"/>
      <c r="W77" s="344"/>
      <c r="X77" s="344"/>
      <c r="Y77" s="344"/>
      <c r="Z77" s="344"/>
      <c r="AA77" s="344"/>
      <c r="AB77" s="344"/>
      <c r="AC77" s="344"/>
      <c r="AD77" s="344"/>
      <c r="AE77" s="344"/>
      <c r="AF77" s="344"/>
      <c r="AG77" s="344"/>
      <c r="AH77" s="344"/>
      <c r="AI77" s="344"/>
      <c r="AJ77" s="344"/>
      <c r="AK77" s="344"/>
      <c r="AL77" s="344"/>
      <c r="AM77" s="344"/>
      <c r="AN77" s="344"/>
      <c r="AO77" s="344"/>
      <c r="AP77" s="344"/>
      <c r="AQ77" s="344"/>
      <c r="AR77" s="344"/>
      <c r="AS77" s="344"/>
      <c r="AT77" s="344"/>
      <c r="AU77" s="344"/>
      <c r="AV77" s="340" t="str">
        <f>IF($L76="","",SUM($L$8:$Q76))</f>
        <v/>
      </c>
      <c r="AW77" s="341"/>
      <c r="AX77" s="341"/>
      <c r="AY77" s="341"/>
      <c r="AZ77" s="341"/>
      <c r="BA77" s="341"/>
      <c r="BB77" s="341"/>
      <c r="BC77" s="341"/>
      <c r="BD77" s="342"/>
    </row>
    <row r="78" spans="1:56" x14ac:dyDescent="0.25">
      <c r="A78" s="343" t="s">
        <v>177</v>
      </c>
      <c r="B78" s="343"/>
      <c r="C78" s="343"/>
      <c r="D78" s="344"/>
      <c r="E78" s="344"/>
      <c r="F78" s="344"/>
      <c r="G78" s="344"/>
      <c r="H78" s="344"/>
      <c r="I78" s="344"/>
      <c r="J78" s="344"/>
      <c r="K78" s="344"/>
      <c r="L78" s="344"/>
      <c r="M78" s="344"/>
      <c r="N78" s="344"/>
      <c r="O78" s="344"/>
      <c r="P78" s="344"/>
      <c r="Q78" s="344"/>
      <c r="R78" s="344"/>
      <c r="S78" s="344"/>
      <c r="T78" s="344"/>
      <c r="U78" s="344"/>
      <c r="V78" s="344"/>
      <c r="W78" s="344"/>
      <c r="X78" s="344"/>
      <c r="Y78" s="344"/>
      <c r="Z78" s="344"/>
      <c r="AA78" s="344"/>
      <c r="AB78" s="344"/>
      <c r="AC78" s="344"/>
      <c r="AD78" s="344"/>
      <c r="AE78" s="344"/>
      <c r="AF78" s="344"/>
      <c r="AG78" s="344"/>
      <c r="AH78" s="344"/>
      <c r="AI78" s="344"/>
      <c r="AJ78" s="344"/>
      <c r="AK78" s="344"/>
      <c r="AL78" s="344"/>
      <c r="AM78" s="344"/>
      <c r="AN78" s="344"/>
      <c r="AO78" s="344"/>
      <c r="AP78" s="344"/>
      <c r="AQ78" s="344"/>
      <c r="AR78" s="344"/>
      <c r="AS78" s="344"/>
      <c r="AT78" s="344"/>
      <c r="AU78" s="344"/>
      <c r="AV78" s="340" t="str">
        <f>IF($L77="","",SUM($L$8:$Q77))</f>
        <v/>
      </c>
      <c r="AW78" s="341"/>
      <c r="AX78" s="341"/>
      <c r="AY78" s="341"/>
      <c r="AZ78" s="341"/>
      <c r="BA78" s="341"/>
      <c r="BB78" s="341"/>
      <c r="BC78" s="341"/>
      <c r="BD78" s="342"/>
    </row>
    <row r="79" spans="1:56" x14ac:dyDescent="0.25">
      <c r="A79" s="343" t="s">
        <v>178</v>
      </c>
      <c r="B79" s="343"/>
      <c r="C79" s="343"/>
      <c r="D79" s="344"/>
      <c r="E79" s="344"/>
      <c r="F79" s="344"/>
      <c r="G79" s="344"/>
      <c r="H79" s="344"/>
      <c r="I79" s="344"/>
      <c r="J79" s="344"/>
      <c r="K79" s="344"/>
      <c r="L79" s="344"/>
      <c r="M79" s="344"/>
      <c r="N79" s="344"/>
      <c r="O79" s="344"/>
      <c r="P79" s="344"/>
      <c r="Q79" s="344"/>
      <c r="R79" s="344"/>
      <c r="S79" s="344"/>
      <c r="T79" s="344"/>
      <c r="U79" s="344"/>
      <c r="V79" s="344"/>
      <c r="W79" s="344"/>
      <c r="X79" s="344"/>
      <c r="Y79" s="344"/>
      <c r="Z79" s="344"/>
      <c r="AA79" s="344"/>
      <c r="AB79" s="344"/>
      <c r="AC79" s="344"/>
      <c r="AD79" s="344"/>
      <c r="AE79" s="344"/>
      <c r="AF79" s="344"/>
      <c r="AG79" s="344"/>
      <c r="AH79" s="344"/>
      <c r="AI79" s="344"/>
      <c r="AJ79" s="344"/>
      <c r="AK79" s="344"/>
      <c r="AL79" s="344"/>
      <c r="AM79" s="344"/>
      <c r="AN79" s="344"/>
      <c r="AO79" s="344"/>
      <c r="AP79" s="344"/>
      <c r="AQ79" s="344"/>
      <c r="AR79" s="344"/>
      <c r="AS79" s="344"/>
      <c r="AT79" s="344"/>
      <c r="AU79" s="344"/>
      <c r="AV79" s="340" t="str">
        <f>IF($L78="","",SUM($L$8:$Q78))</f>
        <v/>
      </c>
      <c r="AW79" s="341"/>
      <c r="AX79" s="341"/>
      <c r="AY79" s="341"/>
      <c r="AZ79" s="341"/>
      <c r="BA79" s="341"/>
      <c r="BB79" s="341"/>
      <c r="BC79" s="341"/>
      <c r="BD79" s="342"/>
    </row>
    <row r="80" spans="1:56" x14ac:dyDescent="0.25">
      <c r="A80" s="343" t="s">
        <v>179</v>
      </c>
      <c r="B80" s="343"/>
      <c r="C80" s="343"/>
      <c r="D80" s="344"/>
      <c r="E80" s="344"/>
      <c r="F80" s="344"/>
      <c r="G80" s="344"/>
      <c r="H80" s="344"/>
      <c r="I80" s="344"/>
      <c r="J80" s="344"/>
      <c r="K80" s="344"/>
      <c r="L80" s="344"/>
      <c r="M80" s="344"/>
      <c r="N80" s="344"/>
      <c r="O80" s="344"/>
      <c r="P80" s="344"/>
      <c r="Q80" s="344"/>
      <c r="R80" s="344"/>
      <c r="S80" s="344"/>
      <c r="T80" s="344"/>
      <c r="U80" s="344"/>
      <c r="V80" s="344"/>
      <c r="W80" s="344"/>
      <c r="X80" s="344"/>
      <c r="Y80" s="344"/>
      <c r="Z80" s="344"/>
      <c r="AA80" s="344"/>
      <c r="AB80" s="344"/>
      <c r="AC80" s="344"/>
      <c r="AD80" s="344"/>
      <c r="AE80" s="344"/>
      <c r="AF80" s="344"/>
      <c r="AG80" s="344"/>
      <c r="AH80" s="344"/>
      <c r="AI80" s="344"/>
      <c r="AJ80" s="344"/>
      <c r="AK80" s="344"/>
      <c r="AL80" s="344"/>
      <c r="AM80" s="344"/>
      <c r="AN80" s="344"/>
      <c r="AO80" s="344"/>
      <c r="AP80" s="344"/>
      <c r="AQ80" s="344"/>
      <c r="AR80" s="344"/>
      <c r="AS80" s="344"/>
      <c r="AT80" s="344"/>
      <c r="AU80" s="344"/>
      <c r="AV80" s="340" t="str">
        <f>IF($L79="","",SUM($L$8:$Q79))</f>
        <v/>
      </c>
      <c r="AW80" s="341"/>
      <c r="AX80" s="341"/>
      <c r="AY80" s="341"/>
      <c r="AZ80" s="341"/>
      <c r="BA80" s="341"/>
      <c r="BB80" s="341"/>
      <c r="BC80" s="341"/>
      <c r="BD80" s="342"/>
    </row>
    <row r="81" spans="1:56" x14ac:dyDescent="0.25">
      <c r="A81" s="343" t="s">
        <v>180</v>
      </c>
      <c r="B81" s="343"/>
      <c r="C81" s="343"/>
      <c r="D81" s="344"/>
      <c r="E81" s="344"/>
      <c r="F81" s="344"/>
      <c r="G81" s="344"/>
      <c r="H81" s="344"/>
      <c r="I81" s="344"/>
      <c r="J81" s="344"/>
      <c r="K81" s="344"/>
      <c r="L81" s="344"/>
      <c r="M81" s="344"/>
      <c r="N81" s="344"/>
      <c r="O81" s="344"/>
      <c r="P81" s="344"/>
      <c r="Q81" s="344"/>
      <c r="R81" s="344"/>
      <c r="S81" s="344"/>
      <c r="T81" s="344"/>
      <c r="U81" s="344"/>
      <c r="V81" s="344"/>
      <c r="W81" s="344"/>
      <c r="X81" s="344"/>
      <c r="Y81" s="344"/>
      <c r="Z81" s="344"/>
      <c r="AA81" s="344"/>
      <c r="AB81" s="344"/>
      <c r="AC81" s="344"/>
      <c r="AD81" s="344"/>
      <c r="AE81" s="344"/>
      <c r="AF81" s="344"/>
      <c r="AG81" s="344"/>
      <c r="AH81" s="344"/>
      <c r="AI81" s="344"/>
      <c r="AJ81" s="344"/>
      <c r="AK81" s="344"/>
      <c r="AL81" s="344"/>
      <c r="AM81" s="344"/>
      <c r="AN81" s="344"/>
      <c r="AO81" s="344"/>
      <c r="AP81" s="344"/>
      <c r="AQ81" s="344"/>
      <c r="AR81" s="344"/>
      <c r="AS81" s="344"/>
      <c r="AT81" s="344"/>
      <c r="AU81" s="344"/>
      <c r="AV81" s="340" t="str">
        <f>IF($L80="","",SUM($L$8:$Q80))</f>
        <v/>
      </c>
      <c r="AW81" s="341"/>
      <c r="AX81" s="341"/>
      <c r="AY81" s="341"/>
      <c r="AZ81" s="341"/>
      <c r="BA81" s="341"/>
      <c r="BB81" s="341"/>
      <c r="BC81" s="341"/>
      <c r="BD81" s="342"/>
    </row>
    <row r="82" spans="1:56" x14ac:dyDescent="0.25">
      <c r="A82" s="343" t="s">
        <v>181</v>
      </c>
      <c r="B82" s="343"/>
      <c r="C82" s="343"/>
      <c r="D82" s="344"/>
      <c r="E82" s="344"/>
      <c r="F82" s="344"/>
      <c r="G82" s="344"/>
      <c r="H82" s="344"/>
      <c r="I82" s="344"/>
      <c r="J82" s="344"/>
      <c r="K82" s="344"/>
      <c r="L82" s="344"/>
      <c r="M82" s="344"/>
      <c r="N82" s="344"/>
      <c r="O82" s="344"/>
      <c r="P82" s="344"/>
      <c r="Q82" s="344"/>
      <c r="R82" s="344"/>
      <c r="S82" s="344"/>
      <c r="T82" s="344"/>
      <c r="U82" s="344"/>
      <c r="V82" s="344"/>
      <c r="W82" s="344"/>
      <c r="X82" s="344"/>
      <c r="Y82" s="344"/>
      <c r="Z82" s="344"/>
      <c r="AA82" s="344"/>
      <c r="AB82" s="344"/>
      <c r="AC82" s="344"/>
      <c r="AD82" s="344"/>
      <c r="AE82" s="344"/>
      <c r="AF82" s="344"/>
      <c r="AG82" s="344"/>
      <c r="AH82" s="344"/>
      <c r="AI82" s="344"/>
      <c r="AJ82" s="344"/>
      <c r="AK82" s="344"/>
      <c r="AL82" s="344"/>
      <c r="AM82" s="344"/>
      <c r="AN82" s="344"/>
      <c r="AO82" s="344"/>
      <c r="AP82" s="344"/>
      <c r="AQ82" s="344"/>
      <c r="AR82" s="344"/>
      <c r="AS82" s="344"/>
      <c r="AT82" s="344"/>
      <c r="AU82" s="344"/>
      <c r="AV82" s="340" t="str">
        <f>IF($L81="","",SUM($L$8:$Q81))</f>
        <v/>
      </c>
      <c r="AW82" s="341"/>
      <c r="AX82" s="341"/>
      <c r="AY82" s="341"/>
      <c r="AZ82" s="341"/>
      <c r="BA82" s="341"/>
      <c r="BB82" s="341"/>
      <c r="BC82" s="341"/>
      <c r="BD82" s="342"/>
    </row>
    <row r="83" spans="1:56" x14ac:dyDescent="0.25">
      <c r="A83" s="343" t="s">
        <v>182</v>
      </c>
      <c r="B83" s="343"/>
      <c r="C83" s="343"/>
      <c r="D83" s="344"/>
      <c r="E83" s="344"/>
      <c r="F83" s="344"/>
      <c r="G83" s="344"/>
      <c r="H83" s="344"/>
      <c r="I83" s="344"/>
      <c r="J83" s="344"/>
      <c r="K83" s="344"/>
      <c r="L83" s="344"/>
      <c r="M83" s="344"/>
      <c r="N83" s="344"/>
      <c r="O83" s="344"/>
      <c r="P83" s="344"/>
      <c r="Q83" s="344"/>
      <c r="R83" s="344"/>
      <c r="S83" s="344"/>
      <c r="T83" s="344"/>
      <c r="U83" s="344"/>
      <c r="V83" s="344"/>
      <c r="W83" s="344"/>
      <c r="X83" s="344"/>
      <c r="Y83" s="344"/>
      <c r="Z83" s="344"/>
      <c r="AA83" s="344"/>
      <c r="AB83" s="344"/>
      <c r="AC83" s="344"/>
      <c r="AD83" s="344"/>
      <c r="AE83" s="344"/>
      <c r="AF83" s="344"/>
      <c r="AG83" s="344"/>
      <c r="AH83" s="344"/>
      <c r="AI83" s="344"/>
      <c r="AJ83" s="344"/>
      <c r="AK83" s="344"/>
      <c r="AL83" s="344"/>
      <c r="AM83" s="344"/>
      <c r="AN83" s="344"/>
      <c r="AO83" s="344"/>
      <c r="AP83" s="344"/>
      <c r="AQ83" s="344"/>
      <c r="AR83" s="344"/>
      <c r="AS83" s="344"/>
      <c r="AT83" s="344"/>
      <c r="AU83" s="344"/>
      <c r="AV83" s="340" t="str">
        <f>IF($L82="","",SUM($L$8:$Q82))</f>
        <v/>
      </c>
      <c r="AW83" s="341"/>
      <c r="AX83" s="341"/>
      <c r="AY83" s="341"/>
      <c r="AZ83" s="341"/>
      <c r="BA83" s="341"/>
      <c r="BB83" s="341"/>
      <c r="BC83" s="341"/>
      <c r="BD83" s="342"/>
    </row>
    <row r="84" spans="1:56" x14ac:dyDescent="0.25">
      <c r="A84" s="343" t="s">
        <v>183</v>
      </c>
      <c r="B84" s="343"/>
      <c r="C84" s="343"/>
      <c r="D84" s="344"/>
      <c r="E84" s="344"/>
      <c r="F84" s="344"/>
      <c r="G84" s="344"/>
      <c r="H84" s="344"/>
      <c r="I84" s="344"/>
      <c r="J84" s="344"/>
      <c r="K84" s="344"/>
      <c r="L84" s="344"/>
      <c r="M84" s="344"/>
      <c r="N84" s="344"/>
      <c r="O84" s="344"/>
      <c r="P84" s="344"/>
      <c r="Q84" s="344"/>
      <c r="R84" s="344"/>
      <c r="S84" s="344"/>
      <c r="T84" s="344"/>
      <c r="U84" s="344"/>
      <c r="V84" s="344"/>
      <c r="W84" s="344"/>
      <c r="X84" s="344"/>
      <c r="Y84" s="344"/>
      <c r="Z84" s="344"/>
      <c r="AA84" s="344"/>
      <c r="AB84" s="344"/>
      <c r="AC84" s="344"/>
      <c r="AD84" s="344"/>
      <c r="AE84" s="344"/>
      <c r="AF84" s="344"/>
      <c r="AG84" s="344"/>
      <c r="AH84" s="344"/>
      <c r="AI84" s="344"/>
      <c r="AJ84" s="344"/>
      <c r="AK84" s="344"/>
      <c r="AL84" s="344"/>
      <c r="AM84" s="344"/>
      <c r="AN84" s="344"/>
      <c r="AO84" s="344"/>
      <c r="AP84" s="344"/>
      <c r="AQ84" s="344"/>
      <c r="AR84" s="344"/>
      <c r="AS84" s="344"/>
      <c r="AT84" s="344"/>
      <c r="AU84" s="344"/>
      <c r="AV84" s="340" t="str">
        <f>IF($L83="","",SUM($L$8:$Q83))</f>
        <v/>
      </c>
      <c r="AW84" s="341"/>
      <c r="AX84" s="341"/>
      <c r="AY84" s="341"/>
      <c r="AZ84" s="341"/>
      <c r="BA84" s="341"/>
      <c r="BB84" s="341"/>
      <c r="BC84" s="341"/>
      <c r="BD84" s="342"/>
    </row>
    <row r="85" spans="1:56" x14ac:dyDescent="0.25">
      <c r="A85" s="343" t="s">
        <v>184</v>
      </c>
      <c r="B85" s="343"/>
      <c r="C85" s="343"/>
      <c r="D85" s="344"/>
      <c r="E85" s="344"/>
      <c r="F85" s="344"/>
      <c r="G85" s="344"/>
      <c r="H85" s="344"/>
      <c r="I85" s="344"/>
      <c r="J85" s="344"/>
      <c r="K85" s="344"/>
      <c r="L85" s="344"/>
      <c r="M85" s="344"/>
      <c r="N85" s="344"/>
      <c r="O85" s="344"/>
      <c r="P85" s="344"/>
      <c r="Q85" s="344"/>
      <c r="R85" s="344"/>
      <c r="S85" s="344"/>
      <c r="T85" s="344"/>
      <c r="U85" s="344"/>
      <c r="V85" s="344"/>
      <c r="W85" s="344"/>
      <c r="X85" s="344"/>
      <c r="Y85" s="344"/>
      <c r="Z85" s="344"/>
      <c r="AA85" s="344"/>
      <c r="AB85" s="344"/>
      <c r="AC85" s="344"/>
      <c r="AD85" s="344"/>
      <c r="AE85" s="344"/>
      <c r="AF85" s="344"/>
      <c r="AG85" s="344"/>
      <c r="AH85" s="344"/>
      <c r="AI85" s="344"/>
      <c r="AJ85" s="344"/>
      <c r="AK85" s="344"/>
      <c r="AL85" s="344"/>
      <c r="AM85" s="344"/>
      <c r="AN85" s="344"/>
      <c r="AO85" s="344"/>
      <c r="AP85" s="344"/>
      <c r="AQ85" s="344"/>
      <c r="AR85" s="344"/>
      <c r="AS85" s="344"/>
      <c r="AT85" s="344"/>
      <c r="AU85" s="344"/>
      <c r="AV85" s="340" t="str">
        <f>IF($L84="","",SUM($L$8:$Q84))</f>
        <v/>
      </c>
      <c r="AW85" s="341"/>
      <c r="AX85" s="341"/>
      <c r="AY85" s="341"/>
      <c r="AZ85" s="341"/>
      <c r="BA85" s="341"/>
      <c r="BB85" s="341"/>
      <c r="BC85" s="341"/>
      <c r="BD85" s="342"/>
    </row>
    <row r="86" spans="1:56" x14ac:dyDescent="0.25">
      <c r="A86" s="343" t="s">
        <v>185</v>
      </c>
      <c r="B86" s="343"/>
      <c r="C86" s="343"/>
      <c r="D86" s="344"/>
      <c r="E86" s="344"/>
      <c r="F86" s="344"/>
      <c r="G86" s="344"/>
      <c r="H86" s="344"/>
      <c r="I86" s="344"/>
      <c r="J86" s="344"/>
      <c r="K86" s="344"/>
      <c r="L86" s="344"/>
      <c r="M86" s="344"/>
      <c r="N86" s="344"/>
      <c r="O86" s="344"/>
      <c r="P86" s="344"/>
      <c r="Q86" s="344"/>
      <c r="R86" s="344"/>
      <c r="S86" s="344"/>
      <c r="T86" s="344"/>
      <c r="U86" s="344"/>
      <c r="V86" s="344"/>
      <c r="W86" s="344"/>
      <c r="X86" s="344"/>
      <c r="Y86" s="344"/>
      <c r="Z86" s="344"/>
      <c r="AA86" s="344"/>
      <c r="AB86" s="344"/>
      <c r="AC86" s="344"/>
      <c r="AD86" s="344"/>
      <c r="AE86" s="344"/>
      <c r="AF86" s="344"/>
      <c r="AG86" s="344"/>
      <c r="AH86" s="344"/>
      <c r="AI86" s="344"/>
      <c r="AJ86" s="344"/>
      <c r="AK86" s="344"/>
      <c r="AL86" s="344"/>
      <c r="AM86" s="344"/>
      <c r="AN86" s="344"/>
      <c r="AO86" s="344"/>
      <c r="AP86" s="344"/>
      <c r="AQ86" s="344"/>
      <c r="AR86" s="344"/>
      <c r="AS86" s="344"/>
      <c r="AT86" s="344"/>
      <c r="AU86" s="344"/>
      <c r="AV86" s="340" t="str">
        <f>IF($L85="","",SUM($L$8:$Q85))</f>
        <v/>
      </c>
      <c r="AW86" s="341"/>
      <c r="AX86" s="341"/>
      <c r="AY86" s="341"/>
      <c r="AZ86" s="341"/>
      <c r="BA86" s="341"/>
      <c r="BB86" s="341"/>
      <c r="BC86" s="341"/>
      <c r="BD86" s="342"/>
    </row>
    <row r="87" spans="1:56" x14ac:dyDescent="0.25">
      <c r="A87" s="343" t="s">
        <v>186</v>
      </c>
      <c r="B87" s="343"/>
      <c r="C87" s="343"/>
      <c r="D87" s="344"/>
      <c r="E87" s="344"/>
      <c r="F87" s="344"/>
      <c r="G87" s="344"/>
      <c r="H87" s="344"/>
      <c r="I87" s="344"/>
      <c r="J87" s="344"/>
      <c r="K87" s="344"/>
      <c r="L87" s="344"/>
      <c r="M87" s="344"/>
      <c r="N87" s="344"/>
      <c r="O87" s="344"/>
      <c r="P87" s="344"/>
      <c r="Q87" s="344"/>
      <c r="R87" s="344"/>
      <c r="S87" s="344"/>
      <c r="T87" s="344"/>
      <c r="U87" s="344"/>
      <c r="V87" s="344"/>
      <c r="W87" s="344"/>
      <c r="X87" s="344"/>
      <c r="Y87" s="344"/>
      <c r="Z87" s="344"/>
      <c r="AA87" s="344"/>
      <c r="AB87" s="344"/>
      <c r="AC87" s="344"/>
      <c r="AD87" s="344"/>
      <c r="AE87" s="344"/>
      <c r="AF87" s="344"/>
      <c r="AG87" s="344"/>
      <c r="AH87" s="344"/>
      <c r="AI87" s="344"/>
      <c r="AJ87" s="344"/>
      <c r="AK87" s="344"/>
      <c r="AL87" s="344"/>
      <c r="AM87" s="344"/>
      <c r="AN87" s="344"/>
      <c r="AO87" s="344"/>
      <c r="AP87" s="344"/>
      <c r="AQ87" s="344"/>
      <c r="AR87" s="344"/>
      <c r="AS87" s="344"/>
      <c r="AT87" s="344"/>
      <c r="AU87" s="344"/>
      <c r="AV87" s="340" t="str">
        <f>IF($L86="","",SUM($L$8:$Q86))</f>
        <v/>
      </c>
      <c r="AW87" s="341"/>
      <c r="AX87" s="341"/>
      <c r="AY87" s="341"/>
      <c r="AZ87" s="341"/>
      <c r="BA87" s="341"/>
      <c r="BB87" s="341"/>
      <c r="BC87" s="341"/>
      <c r="BD87" s="342"/>
    </row>
    <row r="88" spans="1:56" x14ac:dyDescent="0.25">
      <c r="A88" s="343" t="s">
        <v>187</v>
      </c>
      <c r="B88" s="343"/>
      <c r="C88" s="343"/>
      <c r="D88" s="344"/>
      <c r="E88" s="344"/>
      <c r="F88" s="344"/>
      <c r="G88" s="344"/>
      <c r="H88" s="344"/>
      <c r="I88" s="344"/>
      <c r="J88" s="344"/>
      <c r="K88" s="344"/>
      <c r="L88" s="344"/>
      <c r="M88" s="344"/>
      <c r="N88" s="344"/>
      <c r="O88" s="344"/>
      <c r="P88" s="344"/>
      <c r="Q88" s="344"/>
      <c r="R88" s="344"/>
      <c r="S88" s="344"/>
      <c r="T88" s="344"/>
      <c r="U88" s="344"/>
      <c r="V88" s="344"/>
      <c r="W88" s="344"/>
      <c r="X88" s="344"/>
      <c r="Y88" s="344"/>
      <c r="Z88" s="344"/>
      <c r="AA88" s="344"/>
      <c r="AB88" s="344"/>
      <c r="AC88" s="344"/>
      <c r="AD88" s="344"/>
      <c r="AE88" s="344"/>
      <c r="AF88" s="344"/>
      <c r="AG88" s="344"/>
      <c r="AH88" s="344"/>
      <c r="AI88" s="344"/>
      <c r="AJ88" s="344"/>
      <c r="AK88" s="344"/>
      <c r="AL88" s="344"/>
      <c r="AM88" s="344"/>
      <c r="AN88" s="344"/>
      <c r="AO88" s="344"/>
      <c r="AP88" s="344"/>
      <c r="AQ88" s="344"/>
      <c r="AR88" s="344"/>
      <c r="AS88" s="344"/>
      <c r="AT88" s="344"/>
      <c r="AU88" s="344"/>
      <c r="AV88" s="340" t="str">
        <f>IF($L87="","",SUM($L$8:$Q87))</f>
        <v/>
      </c>
      <c r="AW88" s="341"/>
      <c r="AX88" s="341"/>
      <c r="AY88" s="341"/>
      <c r="AZ88" s="341"/>
      <c r="BA88" s="341"/>
      <c r="BB88" s="341"/>
      <c r="BC88" s="341"/>
      <c r="BD88" s="342"/>
    </row>
    <row r="89" spans="1:56" x14ac:dyDescent="0.25">
      <c r="A89" s="343" t="s">
        <v>188</v>
      </c>
      <c r="B89" s="343"/>
      <c r="C89" s="343"/>
      <c r="D89" s="344"/>
      <c r="E89" s="344"/>
      <c r="F89" s="344"/>
      <c r="G89" s="344"/>
      <c r="H89" s="344"/>
      <c r="I89" s="344"/>
      <c r="J89" s="344"/>
      <c r="K89" s="344"/>
      <c r="L89" s="344"/>
      <c r="M89" s="344"/>
      <c r="N89" s="344"/>
      <c r="O89" s="344"/>
      <c r="P89" s="344"/>
      <c r="Q89" s="344"/>
      <c r="R89" s="344"/>
      <c r="S89" s="344"/>
      <c r="T89" s="344"/>
      <c r="U89" s="344"/>
      <c r="V89" s="344"/>
      <c r="W89" s="344"/>
      <c r="X89" s="344"/>
      <c r="Y89" s="344"/>
      <c r="Z89" s="344"/>
      <c r="AA89" s="344"/>
      <c r="AB89" s="344"/>
      <c r="AC89" s="344"/>
      <c r="AD89" s="344"/>
      <c r="AE89" s="344"/>
      <c r="AF89" s="344"/>
      <c r="AG89" s="344"/>
      <c r="AH89" s="344"/>
      <c r="AI89" s="344"/>
      <c r="AJ89" s="344"/>
      <c r="AK89" s="344"/>
      <c r="AL89" s="344"/>
      <c r="AM89" s="344"/>
      <c r="AN89" s="344"/>
      <c r="AO89" s="344"/>
      <c r="AP89" s="344"/>
      <c r="AQ89" s="344"/>
      <c r="AR89" s="344"/>
      <c r="AS89" s="344"/>
      <c r="AT89" s="344"/>
      <c r="AU89" s="344"/>
      <c r="AV89" s="340" t="str">
        <f>IF($L88="","",SUM($L$8:$Q88))</f>
        <v/>
      </c>
      <c r="AW89" s="341"/>
      <c r="AX89" s="341"/>
      <c r="AY89" s="341"/>
      <c r="AZ89" s="341"/>
      <c r="BA89" s="341"/>
      <c r="BB89" s="341"/>
      <c r="BC89" s="341"/>
      <c r="BD89" s="342"/>
    </row>
    <row r="90" spans="1:56" x14ac:dyDescent="0.25">
      <c r="A90" s="343" t="s">
        <v>189</v>
      </c>
      <c r="B90" s="343"/>
      <c r="C90" s="343"/>
      <c r="D90" s="344"/>
      <c r="E90" s="344"/>
      <c r="F90" s="344"/>
      <c r="G90" s="344"/>
      <c r="H90" s="344"/>
      <c r="I90" s="344"/>
      <c r="J90" s="344"/>
      <c r="K90" s="344"/>
      <c r="L90" s="344"/>
      <c r="M90" s="344"/>
      <c r="N90" s="344"/>
      <c r="O90" s="344"/>
      <c r="P90" s="344"/>
      <c r="Q90" s="344"/>
      <c r="R90" s="344"/>
      <c r="S90" s="344"/>
      <c r="T90" s="344"/>
      <c r="U90" s="344"/>
      <c r="V90" s="344"/>
      <c r="W90" s="344"/>
      <c r="X90" s="344"/>
      <c r="Y90" s="344"/>
      <c r="Z90" s="344"/>
      <c r="AA90" s="344"/>
      <c r="AB90" s="344"/>
      <c r="AC90" s="344"/>
      <c r="AD90" s="344"/>
      <c r="AE90" s="344"/>
      <c r="AF90" s="344"/>
      <c r="AG90" s="344"/>
      <c r="AH90" s="344"/>
      <c r="AI90" s="344"/>
      <c r="AJ90" s="344"/>
      <c r="AK90" s="344"/>
      <c r="AL90" s="344"/>
      <c r="AM90" s="344"/>
      <c r="AN90" s="344"/>
      <c r="AO90" s="344"/>
      <c r="AP90" s="344"/>
      <c r="AQ90" s="344"/>
      <c r="AR90" s="344"/>
      <c r="AS90" s="344"/>
      <c r="AT90" s="344"/>
      <c r="AU90" s="344"/>
      <c r="AV90" s="340" t="str">
        <f>IF($L89="","",SUM($L$8:$Q89))</f>
        <v/>
      </c>
      <c r="AW90" s="341"/>
      <c r="AX90" s="341"/>
      <c r="AY90" s="341"/>
      <c r="AZ90" s="341"/>
      <c r="BA90" s="341"/>
      <c r="BB90" s="341"/>
      <c r="BC90" s="341"/>
      <c r="BD90" s="342"/>
    </row>
    <row r="91" spans="1:56" x14ac:dyDescent="0.25">
      <c r="A91" s="343" t="s">
        <v>190</v>
      </c>
      <c r="B91" s="343"/>
      <c r="C91" s="343"/>
      <c r="D91" s="344"/>
      <c r="E91" s="344"/>
      <c r="F91" s="344"/>
      <c r="G91" s="344"/>
      <c r="H91" s="344"/>
      <c r="I91" s="344"/>
      <c r="J91" s="344"/>
      <c r="K91" s="344"/>
      <c r="L91" s="344"/>
      <c r="M91" s="344"/>
      <c r="N91" s="344"/>
      <c r="O91" s="344"/>
      <c r="P91" s="344"/>
      <c r="Q91" s="344"/>
      <c r="R91" s="344"/>
      <c r="S91" s="344"/>
      <c r="T91" s="344"/>
      <c r="U91" s="344"/>
      <c r="V91" s="344"/>
      <c r="W91" s="344"/>
      <c r="X91" s="344"/>
      <c r="Y91" s="344"/>
      <c r="Z91" s="344"/>
      <c r="AA91" s="344"/>
      <c r="AB91" s="344"/>
      <c r="AC91" s="344"/>
      <c r="AD91" s="344"/>
      <c r="AE91" s="344"/>
      <c r="AF91" s="344"/>
      <c r="AG91" s="344"/>
      <c r="AH91" s="344"/>
      <c r="AI91" s="344"/>
      <c r="AJ91" s="344"/>
      <c r="AK91" s="344"/>
      <c r="AL91" s="344"/>
      <c r="AM91" s="344"/>
      <c r="AN91" s="344"/>
      <c r="AO91" s="344"/>
      <c r="AP91" s="344"/>
      <c r="AQ91" s="344"/>
      <c r="AR91" s="344"/>
      <c r="AS91" s="344"/>
      <c r="AT91" s="344"/>
      <c r="AU91" s="344"/>
      <c r="AV91" s="340" t="str">
        <f>IF($L90="","",SUM($L$8:$Q90))</f>
        <v/>
      </c>
      <c r="AW91" s="341"/>
      <c r="AX91" s="341"/>
      <c r="AY91" s="341"/>
      <c r="AZ91" s="341"/>
      <c r="BA91" s="341"/>
      <c r="BB91" s="341"/>
      <c r="BC91" s="341"/>
      <c r="BD91" s="342"/>
    </row>
    <row r="92" spans="1:56" x14ac:dyDescent="0.25">
      <c r="A92" s="343" t="s">
        <v>191</v>
      </c>
      <c r="B92" s="343"/>
      <c r="C92" s="343"/>
      <c r="D92" s="344"/>
      <c r="E92" s="344"/>
      <c r="F92" s="344"/>
      <c r="G92" s="344"/>
      <c r="H92" s="344"/>
      <c r="I92" s="344"/>
      <c r="J92" s="344"/>
      <c r="K92" s="344"/>
      <c r="L92" s="344"/>
      <c r="M92" s="344"/>
      <c r="N92" s="344"/>
      <c r="O92" s="344"/>
      <c r="P92" s="344"/>
      <c r="Q92" s="344"/>
      <c r="R92" s="344"/>
      <c r="S92" s="344"/>
      <c r="T92" s="344"/>
      <c r="U92" s="344"/>
      <c r="V92" s="344"/>
      <c r="W92" s="344"/>
      <c r="X92" s="344"/>
      <c r="Y92" s="344"/>
      <c r="Z92" s="344"/>
      <c r="AA92" s="344"/>
      <c r="AB92" s="344"/>
      <c r="AC92" s="344"/>
      <c r="AD92" s="344"/>
      <c r="AE92" s="344"/>
      <c r="AF92" s="344"/>
      <c r="AG92" s="344"/>
      <c r="AH92" s="344"/>
      <c r="AI92" s="344"/>
      <c r="AJ92" s="344"/>
      <c r="AK92" s="344"/>
      <c r="AL92" s="344"/>
      <c r="AM92" s="344"/>
      <c r="AN92" s="344"/>
      <c r="AO92" s="344"/>
      <c r="AP92" s="344"/>
      <c r="AQ92" s="344"/>
      <c r="AR92" s="344"/>
      <c r="AS92" s="344"/>
      <c r="AT92" s="344"/>
      <c r="AU92" s="344"/>
      <c r="AV92" s="340" t="str">
        <f>IF($L91="","",SUM($L$8:$Q91))</f>
        <v/>
      </c>
      <c r="AW92" s="341"/>
      <c r="AX92" s="341"/>
      <c r="AY92" s="341"/>
      <c r="AZ92" s="341"/>
      <c r="BA92" s="341"/>
      <c r="BB92" s="341"/>
      <c r="BC92" s="341"/>
      <c r="BD92" s="342"/>
    </row>
    <row r="93" spans="1:56" x14ac:dyDescent="0.25">
      <c r="A93" s="343" t="s">
        <v>192</v>
      </c>
      <c r="B93" s="343"/>
      <c r="C93" s="343"/>
      <c r="D93" s="344"/>
      <c r="E93" s="344"/>
      <c r="F93" s="344"/>
      <c r="G93" s="344"/>
      <c r="H93" s="344"/>
      <c r="I93" s="344"/>
      <c r="J93" s="344"/>
      <c r="K93" s="344"/>
      <c r="L93" s="344"/>
      <c r="M93" s="344"/>
      <c r="N93" s="344"/>
      <c r="O93" s="344"/>
      <c r="P93" s="344"/>
      <c r="Q93" s="344"/>
      <c r="R93" s="344"/>
      <c r="S93" s="344"/>
      <c r="T93" s="344"/>
      <c r="U93" s="344"/>
      <c r="V93" s="344"/>
      <c r="W93" s="344"/>
      <c r="X93" s="344"/>
      <c r="Y93" s="344"/>
      <c r="Z93" s="344"/>
      <c r="AA93" s="344"/>
      <c r="AB93" s="344"/>
      <c r="AC93" s="344"/>
      <c r="AD93" s="344"/>
      <c r="AE93" s="344"/>
      <c r="AF93" s="344"/>
      <c r="AG93" s="344"/>
      <c r="AH93" s="344"/>
      <c r="AI93" s="344"/>
      <c r="AJ93" s="344"/>
      <c r="AK93" s="344"/>
      <c r="AL93" s="344"/>
      <c r="AM93" s="344"/>
      <c r="AN93" s="344"/>
      <c r="AO93" s="344"/>
      <c r="AP93" s="344"/>
      <c r="AQ93" s="344"/>
      <c r="AR93" s="344"/>
      <c r="AS93" s="344"/>
      <c r="AT93" s="344"/>
      <c r="AU93" s="344"/>
      <c r="AV93" s="340" t="str">
        <f>IF($L92="","",SUM($L$8:$Q92))</f>
        <v/>
      </c>
      <c r="AW93" s="341"/>
      <c r="AX93" s="341"/>
      <c r="AY93" s="341"/>
      <c r="AZ93" s="341"/>
      <c r="BA93" s="341"/>
      <c r="BB93" s="341"/>
      <c r="BC93" s="341"/>
      <c r="BD93" s="342"/>
    </row>
    <row r="94" spans="1:56" x14ac:dyDescent="0.25">
      <c r="A94" s="343" t="s">
        <v>193</v>
      </c>
      <c r="B94" s="343"/>
      <c r="C94" s="343"/>
      <c r="D94" s="344"/>
      <c r="E94" s="344"/>
      <c r="F94" s="344"/>
      <c r="G94" s="344"/>
      <c r="H94" s="344"/>
      <c r="I94" s="344"/>
      <c r="J94" s="344"/>
      <c r="K94" s="344"/>
      <c r="L94" s="344"/>
      <c r="M94" s="344"/>
      <c r="N94" s="344"/>
      <c r="O94" s="344"/>
      <c r="P94" s="344"/>
      <c r="Q94" s="344"/>
      <c r="R94" s="344"/>
      <c r="S94" s="344"/>
      <c r="T94" s="344"/>
      <c r="U94" s="344"/>
      <c r="V94" s="344"/>
      <c r="W94" s="344"/>
      <c r="X94" s="344"/>
      <c r="Y94" s="344"/>
      <c r="Z94" s="344"/>
      <c r="AA94" s="344"/>
      <c r="AB94" s="344"/>
      <c r="AC94" s="344"/>
      <c r="AD94" s="344"/>
      <c r="AE94" s="344"/>
      <c r="AF94" s="344"/>
      <c r="AG94" s="344"/>
      <c r="AH94" s="344"/>
      <c r="AI94" s="344"/>
      <c r="AJ94" s="344"/>
      <c r="AK94" s="344"/>
      <c r="AL94" s="344"/>
      <c r="AM94" s="344"/>
      <c r="AN94" s="344"/>
      <c r="AO94" s="344"/>
      <c r="AP94" s="344"/>
      <c r="AQ94" s="344"/>
      <c r="AR94" s="344"/>
      <c r="AS94" s="344"/>
      <c r="AT94" s="344"/>
      <c r="AU94" s="344"/>
      <c r="AV94" s="340" t="str">
        <f>IF($L93="","",SUM($L$8:$Q93))</f>
        <v/>
      </c>
      <c r="AW94" s="341"/>
      <c r="AX94" s="341"/>
      <c r="AY94" s="341"/>
      <c r="AZ94" s="341"/>
      <c r="BA94" s="341"/>
      <c r="BB94" s="341"/>
      <c r="BC94" s="341"/>
      <c r="BD94" s="342"/>
    </row>
    <row r="95" spans="1:56" x14ac:dyDescent="0.25">
      <c r="A95" s="343" t="s">
        <v>194</v>
      </c>
      <c r="B95" s="343"/>
      <c r="C95" s="343"/>
      <c r="D95" s="344"/>
      <c r="E95" s="344"/>
      <c r="F95" s="344"/>
      <c r="G95" s="344"/>
      <c r="H95" s="344"/>
      <c r="I95" s="344"/>
      <c r="J95" s="344"/>
      <c r="K95" s="344"/>
      <c r="L95" s="344"/>
      <c r="M95" s="344"/>
      <c r="N95" s="344"/>
      <c r="O95" s="344"/>
      <c r="P95" s="344"/>
      <c r="Q95" s="344"/>
      <c r="R95" s="344"/>
      <c r="S95" s="344"/>
      <c r="T95" s="344"/>
      <c r="U95" s="344"/>
      <c r="V95" s="344"/>
      <c r="W95" s="344"/>
      <c r="X95" s="344"/>
      <c r="Y95" s="344"/>
      <c r="Z95" s="344"/>
      <c r="AA95" s="344"/>
      <c r="AB95" s="344"/>
      <c r="AC95" s="344"/>
      <c r="AD95" s="344"/>
      <c r="AE95" s="344"/>
      <c r="AF95" s="344"/>
      <c r="AG95" s="344"/>
      <c r="AH95" s="344"/>
      <c r="AI95" s="344"/>
      <c r="AJ95" s="344"/>
      <c r="AK95" s="344"/>
      <c r="AL95" s="344"/>
      <c r="AM95" s="344"/>
      <c r="AN95" s="344"/>
      <c r="AO95" s="344"/>
      <c r="AP95" s="344"/>
      <c r="AQ95" s="344"/>
      <c r="AR95" s="344"/>
      <c r="AS95" s="344"/>
      <c r="AT95" s="344"/>
      <c r="AU95" s="344"/>
      <c r="AV95" s="340" t="str">
        <f>IF($L94="","",SUM($L$8:$Q94))</f>
        <v/>
      </c>
      <c r="AW95" s="341"/>
      <c r="AX95" s="341"/>
      <c r="AY95" s="341"/>
      <c r="AZ95" s="341"/>
      <c r="BA95" s="341"/>
      <c r="BB95" s="341"/>
      <c r="BC95" s="341"/>
      <c r="BD95" s="342"/>
    </row>
    <row r="96" spans="1:56" x14ac:dyDescent="0.25">
      <c r="A96" s="343" t="s">
        <v>195</v>
      </c>
      <c r="B96" s="343"/>
      <c r="C96" s="343"/>
      <c r="D96" s="344"/>
      <c r="E96" s="344"/>
      <c r="F96" s="344"/>
      <c r="G96" s="344"/>
      <c r="H96" s="344"/>
      <c r="I96" s="344"/>
      <c r="J96" s="344"/>
      <c r="K96" s="344"/>
      <c r="L96" s="344"/>
      <c r="M96" s="344"/>
      <c r="N96" s="344"/>
      <c r="O96" s="344"/>
      <c r="P96" s="344"/>
      <c r="Q96" s="344"/>
      <c r="R96" s="344"/>
      <c r="S96" s="344"/>
      <c r="T96" s="344"/>
      <c r="U96" s="344"/>
      <c r="V96" s="344"/>
      <c r="W96" s="344"/>
      <c r="X96" s="344"/>
      <c r="Y96" s="344"/>
      <c r="Z96" s="344"/>
      <c r="AA96" s="344"/>
      <c r="AB96" s="344"/>
      <c r="AC96" s="344"/>
      <c r="AD96" s="344"/>
      <c r="AE96" s="344"/>
      <c r="AF96" s="344"/>
      <c r="AG96" s="344"/>
      <c r="AH96" s="344"/>
      <c r="AI96" s="344"/>
      <c r="AJ96" s="344"/>
      <c r="AK96" s="344"/>
      <c r="AL96" s="344"/>
      <c r="AM96" s="344"/>
      <c r="AN96" s="344"/>
      <c r="AO96" s="344"/>
      <c r="AP96" s="344"/>
      <c r="AQ96" s="344"/>
      <c r="AR96" s="344"/>
      <c r="AS96" s="344"/>
      <c r="AT96" s="344"/>
      <c r="AU96" s="344"/>
      <c r="AV96" s="340" t="str">
        <f>IF($L95="","",SUM($L$8:$Q95))</f>
        <v/>
      </c>
      <c r="AW96" s="341"/>
      <c r="AX96" s="341"/>
      <c r="AY96" s="341"/>
      <c r="AZ96" s="341"/>
      <c r="BA96" s="341"/>
      <c r="BB96" s="341"/>
      <c r="BC96" s="341"/>
      <c r="BD96" s="342"/>
    </row>
    <row r="97" spans="1:56" x14ac:dyDescent="0.25">
      <c r="A97" s="343" t="s">
        <v>196</v>
      </c>
      <c r="B97" s="343"/>
      <c r="C97" s="343"/>
      <c r="D97" s="344"/>
      <c r="E97" s="344"/>
      <c r="F97" s="344"/>
      <c r="G97" s="344"/>
      <c r="H97" s="344"/>
      <c r="I97" s="344"/>
      <c r="J97" s="344"/>
      <c r="K97" s="344"/>
      <c r="L97" s="344"/>
      <c r="M97" s="344"/>
      <c r="N97" s="344"/>
      <c r="O97" s="344"/>
      <c r="P97" s="344"/>
      <c r="Q97" s="344"/>
      <c r="R97" s="344"/>
      <c r="S97" s="344"/>
      <c r="T97" s="344"/>
      <c r="U97" s="344"/>
      <c r="V97" s="344"/>
      <c r="W97" s="344"/>
      <c r="X97" s="344"/>
      <c r="Y97" s="344"/>
      <c r="Z97" s="344"/>
      <c r="AA97" s="344"/>
      <c r="AB97" s="344"/>
      <c r="AC97" s="344"/>
      <c r="AD97" s="344"/>
      <c r="AE97" s="344"/>
      <c r="AF97" s="344"/>
      <c r="AG97" s="344"/>
      <c r="AH97" s="344"/>
      <c r="AI97" s="344"/>
      <c r="AJ97" s="344"/>
      <c r="AK97" s="344"/>
      <c r="AL97" s="344"/>
      <c r="AM97" s="344"/>
      <c r="AN97" s="344"/>
      <c r="AO97" s="344"/>
      <c r="AP97" s="344"/>
      <c r="AQ97" s="344"/>
      <c r="AR97" s="344"/>
      <c r="AS97" s="344"/>
      <c r="AT97" s="344"/>
      <c r="AU97" s="344"/>
      <c r="AV97" s="340" t="str">
        <f>IF($L96="","",SUM($L$8:$Q96))</f>
        <v/>
      </c>
      <c r="AW97" s="341"/>
      <c r="AX97" s="341"/>
      <c r="AY97" s="341"/>
      <c r="AZ97" s="341"/>
      <c r="BA97" s="341"/>
      <c r="BB97" s="341"/>
      <c r="BC97" s="341"/>
      <c r="BD97" s="342"/>
    </row>
    <row r="98" spans="1:56" x14ac:dyDescent="0.25">
      <c r="A98" s="343" t="s">
        <v>197</v>
      </c>
      <c r="B98" s="343"/>
      <c r="C98" s="343"/>
      <c r="D98" s="344"/>
      <c r="E98" s="344"/>
      <c r="F98" s="344"/>
      <c r="G98" s="344"/>
      <c r="H98" s="344"/>
      <c r="I98" s="344"/>
      <c r="J98" s="344"/>
      <c r="K98" s="344"/>
      <c r="L98" s="344"/>
      <c r="M98" s="344"/>
      <c r="N98" s="344"/>
      <c r="O98" s="344"/>
      <c r="P98" s="344"/>
      <c r="Q98" s="344"/>
      <c r="R98" s="344"/>
      <c r="S98" s="344"/>
      <c r="T98" s="344"/>
      <c r="U98" s="344"/>
      <c r="V98" s="344"/>
      <c r="W98" s="344"/>
      <c r="X98" s="344"/>
      <c r="Y98" s="344"/>
      <c r="Z98" s="344"/>
      <c r="AA98" s="344"/>
      <c r="AB98" s="344"/>
      <c r="AC98" s="344"/>
      <c r="AD98" s="344"/>
      <c r="AE98" s="344"/>
      <c r="AF98" s="344"/>
      <c r="AG98" s="344"/>
      <c r="AH98" s="344"/>
      <c r="AI98" s="344"/>
      <c r="AJ98" s="344"/>
      <c r="AK98" s="344"/>
      <c r="AL98" s="344"/>
      <c r="AM98" s="344"/>
      <c r="AN98" s="344"/>
      <c r="AO98" s="344"/>
      <c r="AP98" s="344"/>
      <c r="AQ98" s="344"/>
      <c r="AR98" s="344"/>
      <c r="AS98" s="344"/>
      <c r="AT98" s="344"/>
      <c r="AU98" s="344"/>
      <c r="AV98" s="340" t="str">
        <f>IF($L97="","",SUM($L$8:$Q97))</f>
        <v/>
      </c>
      <c r="AW98" s="341"/>
      <c r="AX98" s="341"/>
      <c r="AY98" s="341"/>
      <c r="AZ98" s="341"/>
      <c r="BA98" s="341"/>
      <c r="BB98" s="341"/>
      <c r="BC98" s="341"/>
      <c r="BD98" s="342"/>
    </row>
    <row r="99" spans="1:56" x14ac:dyDescent="0.25">
      <c r="A99" s="343" t="s">
        <v>198</v>
      </c>
      <c r="B99" s="343"/>
      <c r="C99" s="343"/>
      <c r="D99" s="344"/>
      <c r="E99" s="344"/>
      <c r="F99" s="344"/>
      <c r="G99" s="344"/>
      <c r="H99" s="344"/>
      <c r="I99" s="344"/>
      <c r="J99" s="344"/>
      <c r="K99" s="344"/>
      <c r="L99" s="344"/>
      <c r="M99" s="344"/>
      <c r="N99" s="344"/>
      <c r="O99" s="344"/>
      <c r="P99" s="344"/>
      <c r="Q99" s="344"/>
      <c r="R99" s="344"/>
      <c r="S99" s="344"/>
      <c r="T99" s="344"/>
      <c r="U99" s="344"/>
      <c r="V99" s="344"/>
      <c r="W99" s="344"/>
      <c r="X99" s="344"/>
      <c r="Y99" s="344"/>
      <c r="Z99" s="344"/>
      <c r="AA99" s="344"/>
      <c r="AB99" s="344"/>
      <c r="AC99" s="344"/>
      <c r="AD99" s="344"/>
      <c r="AE99" s="344"/>
      <c r="AF99" s="344"/>
      <c r="AG99" s="344"/>
      <c r="AH99" s="344"/>
      <c r="AI99" s="344"/>
      <c r="AJ99" s="344"/>
      <c r="AK99" s="344"/>
      <c r="AL99" s="344"/>
      <c r="AM99" s="344"/>
      <c r="AN99" s="344"/>
      <c r="AO99" s="344"/>
      <c r="AP99" s="344"/>
      <c r="AQ99" s="344"/>
      <c r="AR99" s="344"/>
      <c r="AS99" s="344"/>
      <c r="AT99" s="344"/>
      <c r="AU99" s="344"/>
      <c r="AV99" s="340" t="str">
        <f>IF($L98="","",SUM($L$8:$Q98))</f>
        <v/>
      </c>
      <c r="AW99" s="341"/>
      <c r="AX99" s="341"/>
      <c r="AY99" s="341"/>
      <c r="AZ99" s="341"/>
      <c r="BA99" s="341"/>
      <c r="BB99" s="341"/>
      <c r="BC99" s="341"/>
      <c r="BD99" s="342"/>
    </row>
    <row r="100" spans="1:56" x14ac:dyDescent="0.25">
      <c r="A100" s="343" t="s">
        <v>199</v>
      </c>
      <c r="B100" s="343"/>
      <c r="C100" s="343"/>
      <c r="D100" s="344"/>
      <c r="E100" s="344"/>
      <c r="F100" s="344"/>
      <c r="G100" s="344"/>
      <c r="H100" s="344"/>
      <c r="I100" s="344"/>
      <c r="J100" s="344"/>
      <c r="K100" s="344"/>
      <c r="L100" s="344"/>
      <c r="M100" s="344"/>
      <c r="N100" s="344"/>
      <c r="O100" s="344"/>
      <c r="P100" s="344"/>
      <c r="Q100" s="344"/>
      <c r="R100" s="344"/>
      <c r="S100" s="344"/>
      <c r="T100" s="344"/>
      <c r="U100" s="344"/>
      <c r="V100" s="344"/>
      <c r="W100" s="344"/>
      <c r="X100" s="344"/>
      <c r="Y100" s="344"/>
      <c r="Z100" s="344"/>
      <c r="AA100" s="344"/>
      <c r="AB100" s="344"/>
      <c r="AC100" s="344"/>
      <c r="AD100" s="344"/>
      <c r="AE100" s="344"/>
      <c r="AF100" s="344"/>
      <c r="AG100" s="344"/>
      <c r="AH100" s="344"/>
      <c r="AI100" s="344"/>
      <c r="AJ100" s="344"/>
      <c r="AK100" s="344"/>
      <c r="AL100" s="344"/>
      <c r="AM100" s="344"/>
      <c r="AN100" s="344"/>
      <c r="AO100" s="344"/>
      <c r="AP100" s="344"/>
      <c r="AQ100" s="344"/>
      <c r="AR100" s="344"/>
      <c r="AS100" s="344"/>
      <c r="AT100" s="344"/>
      <c r="AU100" s="344"/>
      <c r="AV100" s="340" t="str">
        <f>IF($L99="","",SUM($L$8:$Q99))</f>
        <v/>
      </c>
      <c r="AW100" s="341"/>
      <c r="AX100" s="341"/>
      <c r="AY100" s="341"/>
      <c r="AZ100" s="341"/>
      <c r="BA100" s="341"/>
      <c r="BB100" s="341"/>
      <c r="BC100" s="341"/>
      <c r="BD100" s="342"/>
    </row>
    <row r="101" spans="1:56" x14ac:dyDescent="0.25">
      <c r="A101" s="343" t="s">
        <v>200</v>
      </c>
      <c r="B101" s="343"/>
      <c r="C101" s="343"/>
      <c r="D101" s="344"/>
      <c r="E101" s="344"/>
      <c r="F101" s="344"/>
      <c r="G101" s="344"/>
      <c r="H101" s="344"/>
      <c r="I101" s="344"/>
      <c r="J101" s="344"/>
      <c r="K101" s="344"/>
      <c r="L101" s="344"/>
      <c r="M101" s="344"/>
      <c r="N101" s="344"/>
      <c r="O101" s="344"/>
      <c r="P101" s="344"/>
      <c r="Q101" s="344"/>
      <c r="R101" s="344"/>
      <c r="S101" s="344"/>
      <c r="T101" s="344"/>
      <c r="U101" s="344"/>
      <c r="V101" s="344"/>
      <c r="W101" s="344"/>
      <c r="X101" s="344"/>
      <c r="Y101" s="344"/>
      <c r="Z101" s="344"/>
      <c r="AA101" s="344"/>
      <c r="AB101" s="344"/>
      <c r="AC101" s="344"/>
      <c r="AD101" s="344"/>
      <c r="AE101" s="344"/>
      <c r="AF101" s="344"/>
      <c r="AG101" s="344"/>
      <c r="AH101" s="344"/>
      <c r="AI101" s="344"/>
      <c r="AJ101" s="344"/>
      <c r="AK101" s="344"/>
      <c r="AL101" s="344"/>
      <c r="AM101" s="344"/>
      <c r="AN101" s="344"/>
      <c r="AO101" s="344"/>
      <c r="AP101" s="344"/>
      <c r="AQ101" s="344"/>
      <c r="AR101" s="344"/>
      <c r="AS101" s="344"/>
      <c r="AT101" s="344"/>
      <c r="AU101" s="344"/>
      <c r="AV101" s="340" t="str">
        <f>IF($L100="","",SUM($L$8:$Q100))</f>
        <v/>
      </c>
      <c r="AW101" s="341"/>
      <c r="AX101" s="341"/>
      <c r="AY101" s="341"/>
      <c r="AZ101" s="341"/>
      <c r="BA101" s="341"/>
      <c r="BB101" s="341"/>
      <c r="BC101" s="341"/>
      <c r="BD101" s="342"/>
    </row>
    <row r="102" spans="1:56" x14ac:dyDescent="0.25">
      <c r="A102" s="343" t="s">
        <v>201</v>
      </c>
      <c r="B102" s="343"/>
      <c r="C102" s="343"/>
      <c r="D102" s="344"/>
      <c r="E102" s="344"/>
      <c r="F102" s="344"/>
      <c r="G102" s="344"/>
      <c r="H102" s="344"/>
      <c r="I102" s="344"/>
      <c r="J102" s="344"/>
      <c r="K102" s="344"/>
      <c r="L102" s="344"/>
      <c r="M102" s="344"/>
      <c r="N102" s="344"/>
      <c r="O102" s="344"/>
      <c r="P102" s="344"/>
      <c r="Q102" s="344"/>
      <c r="R102" s="344"/>
      <c r="S102" s="344"/>
      <c r="T102" s="344"/>
      <c r="U102" s="344"/>
      <c r="V102" s="344"/>
      <c r="W102" s="344"/>
      <c r="X102" s="344"/>
      <c r="Y102" s="344"/>
      <c r="Z102" s="344"/>
      <c r="AA102" s="344"/>
      <c r="AB102" s="344"/>
      <c r="AC102" s="344"/>
      <c r="AD102" s="344"/>
      <c r="AE102" s="344"/>
      <c r="AF102" s="344"/>
      <c r="AG102" s="344"/>
      <c r="AH102" s="344"/>
      <c r="AI102" s="344"/>
      <c r="AJ102" s="344"/>
      <c r="AK102" s="344"/>
      <c r="AL102" s="344"/>
      <c r="AM102" s="344"/>
      <c r="AN102" s="344"/>
      <c r="AO102" s="344"/>
      <c r="AP102" s="344"/>
      <c r="AQ102" s="344"/>
      <c r="AR102" s="344"/>
      <c r="AS102" s="344"/>
      <c r="AT102" s="344"/>
      <c r="AU102" s="344"/>
      <c r="AV102" s="340" t="str">
        <f>IF($L101="","",SUM($L$8:$Q101))</f>
        <v/>
      </c>
      <c r="AW102" s="341"/>
      <c r="AX102" s="341"/>
      <c r="AY102" s="341"/>
      <c r="AZ102" s="341"/>
      <c r="BA102" s="341"/>
      <c r="BB102" s="341"/>
      <c r="BC102" s="341"/>
      <c r="BD102" s="342"/>
    </row>
    <row r="103" spans="1:56" x14ac:dyDescent="0.25">
      <c r="A103" s="343" t="s">
        <v>202</v>
      </c>
      <c r="B103" s="343"/>
      <c r="C103" s="343"/>
      <c r="D103" s="344"/>
      <c r="E103" s="344"/>
      <c r="F103" s="344"/>
      <c r="G103" s="344"/>
      <c r="H103" s="344"/>
      <c r="I103" s="344"/>
      <c r="J103" s="344"/>
      <c r="K103" s="344"/>
      <c r="L103" s="344"/>
      <c r="M103" s="344"/>
      <c r="N103" s="344"/>
      <c r="O103" s="344"/>
      <c r="P103" s="344"/>
      <c r="Q103" s="344"/>
      <c r="R103" s="344"/>
      <c r="S103" s="344"/>
      <c r="T103" s="344"/>
      <c r="U103" s="344"/>
      <c r="V103" s="344"/>
      <c r="W103" s="344"/>
      <c r="X103" s="344"/>
      <c r="Y103" s="344"/>
      <c r="Z103" s="344"/>
      <c r="AA103" s="344"/>
      <c r="AB103" s="344"/>
      <c r="AC103" s="344"/>
      <c r="AD103" s="344"/>
      <c r="AE103" s="344"/>
      <c r="AF103" s="344"/>
      <c r="AG103" s="344"/>
      <c r="AH103" s="344"/>
      <c r="AI103" s="344"/>
      <c r="AJ103" s="344"/>
      <c r="AK103" s="344"/>
      <c r="AL103" s="344"/>
      <c r="AM103" s="344"/>
      <c r="AN103" s="344"/>
      <c r="AO103" s="344"/>
      <c r="AP103" s="344"/>
      <c r="AQ103" s="344"/>
      <c r="AR103" s="344"/>
      <c r="AS103" s="344"/>
      <c r="AT103" s="344"/>
      <c r="AU103" s="344"/>
      <c r="AV103" s="340" t="str">
        <f>IF($L102="","",SUM($L$8:$Q102))</f>
        <v/>
      </c>
      <c r="AW103" s="341"/>
      <c r="AX103" s="341"/>
      <c r="AY103" s="341"/>
      <c r="AZ103" s="341"/>
      <c r="BA103" s="341"/>
      <c r="BB103" s="341"/>
      <c r="BC103" s="341"/>
      <c r="BD103" s="342"/>
    </row>
    <row r="104" spans="1:56" x14ac:dyDescent="0.25">
      <c r="A104" s="343" t="s">
        <v>203</v>
      </c>
      <c r="B104" s="343"/>
      <c r="C104" s="343"/>
      <c r="D104" s="344"/>
      <c r="E104" s="344"/>
      <c r="F104" s="344"/>
      <c r="G104" s="344"/>
      <c r="H104" s="344"/>
      <c r="I104" s="344"/>
      <c r="J104" s="344"/>
      <c r="K104" s="344"/>
      <c r="L104" s="344"/>
      <c r="M104" s="344"/>
      <c r="N104" s="344"/>
      <c r="O104" s="344"/>
      <c r="P104" s="344"/>
      <c r="Q104" s="344"/>
      <c r="R104" s="344"/>
      <c r="S104" s="344"/>
      <c r="T104" s="344"/>
      <c r="U104" s="344"/>
      <c r="V104" s="344"/>
      <c r="W104" s="344"/>
      <c r="X104" s="344"/>
      <c r="Y104" s="344"/>
      <c r="Z104" s="344"/>
      <c r="AA104" s="344"/>
      <c r="AB104" s="344"/>
      <c r="AC104" s="344"/>
      <c r="AD104" s="344"/>
      <c r="AE104" s="344"/>
      <c r="AF104" s="344"/>
      <c r="AG104" s="344"/>
      <c r="AH104" s="344"/>
      <c r="AI104" s="344"/>
      <c r="AJ104" s="344"/>
      <c r="AK104" s="344"/>
      <c r="AL104" s="344"/>
      <c r="AM104" s="344"/>
      <c r="AN104" s="344"/>
      <c r="AO104" s="344"/>
      <c r="AP104" s="344"/>
      <c r="AQ104" s="344"/>
      <c r="AR104" s="344"/>
      <c r="AS104" s="344"/>
      <c r="AT104" s="344"/>
      <c r="AU104" s="344"/>
      <c r="AV104" s="340" t="str">
        <f>IF($L103="","",SUM($L$8:$Q103))</f>
        <v/>
      </c>
      <c r="AW104" s="341"/>
      <c r="AX104" s="341"/>
      <c r="AY104" s="341"/>
      <c r="AZ104" s="341"/>
      <c r="BA104" s="341"/>
      <c r="BB104" s="341"/>
      <c r="BC104" s="341"/>
      <c r="BD104" s="342"/>
    </row>
    <row r="105" spans="1:56" x14ac:dyDescent="0.25">
      <c r="A105" s="343" t="s">
        <v>204</v>
      </c>
      <c r="B105" s="343"/>
      <c r="C105" s="343"/>
      <c r="D105" s="344"/>
      <c r="E105" s="344"/>
      <c r="F105" s="344"/>
      <c r="G105" s="344"/>
      <c r="H105" s="344"/>
      <c r="I105" s="344"/>
      <c r="J105" s="344"/>
      <c r="K105" s="344"/>
      <c r="L105" s="344"/>
      <c r="M105" s="344"/>
      <c r="N105" s="344"/>
      <c r="O105" s="344"/>
      <c r="P105" s="344"/>
      <c r="Q105" s="344"/>
      <c r="R105" s="344"/>
      <c r="S105" s="344"/>
      <c r="T105" s="344"/>
      <c r="U105" s="344"/>
      <c r="V105" s="344"/>
      <c r="W105" s="344"/>
      <c r="X105" s="344"/>
      <c r="Y105" s="344"/>
      <c r="Z105" s="344"/>
      <c r="AA105" s="344"/>
      <c r="AB105" s="344"/>
      <c r="AC105" s="344"/>
      <c r="AD105" s="344"/>
      <c r="AE105" s="344"/>
      <c r="AF105" s="344"/>
      <c r="AG105" s="344"/>
      <c r="AH105" s="344"/>
      <c r="AI105" s="344"/>
      <c r="AJ105" s="344"/>
      <c r="AK105" s="344"/>
      <c r="AL105" s="344"/>
      <c r="AM105" s="344"/>
      <c r="AN105" s="344"/>
      <c r="AO105" s="344"/>
      <c r="AP105" s="344"/>
      <c r="AQ105" s="344"/>
      <c r="AR105" s="344"/>
      <c r="AS105" s="344"/>
      <c r="AT105" s="344"/>
      <c r="AU105" s="344"/>
      <c r="AV105" s="340" t="str">
        <f>IF($L104="","",SUM($L$8:$Q104))</f>
        <v/>
      </c>
      <c r="AW105" s="341"/>
      <c r="AX105" s="341"/>
      <c r="AY105" s="341"/>
      <c r="AZ105" s="341"/>
      <c r="BA105" s="341"/>
      <c r="BB105" s="341"/>
      <c r="BC105" s="341"/>
      <c r="BD105" s="342"/>
    </row>
    <row r="106" spans="1:56" x14ac:dyDescent="0.25">
      <c r="A106" s="343" t="s">
        <v>205</v>
      </c>
      <c r="B106" s="343"/>
      <c r="C106" s="343"/>
      <c r="D106" s="344"/>
      <c r="E106" s="344"/>
      <c r="F106" s="344"/>
      <c r="G106" s="344"/>
      <c r="H106" s="344"/>
      <c r="I106" s="344"/>
      <c r="J106" s="344"/>
      <c r="K106" s="344"/>
      <c r="L106" s="344"/>
      <c r="M106" s="344"/>
      <c r="N106" s="344"/>
      <c r="O106" s="344"/>
      <c r="P106" s="344"/>
      <c r="Q106" s="344"/>
      <c r="R106" s="344"/>
      <c r="S106" s="344"/>
      <c r="T106" s="344"/>
      <c r="U106" s="344"/>
      <c r="V106" s="344"/>
      <c r="W106" s="344"/>
      <c r="X106" s="344"/>
      <c r="Y106" s="344"/>
      <c r="Z106" s="344"/>
      <c r="AA106" s="344"/>
      <c r="AB106" s="344"/>
      <c r="AC106" s="344"/>
      <c r="AD106" s="344"/>
      <c r="AE106" s="344"/>
      <c r="AF106" s="344"/>
      <c r="AG106" s="344"/>
      <c r="AH106" s="344"/>
      <c r="AI106" s="344"/>
      <c r="AJ106" s="344"/>
      <c r="AK106" s="344"/>
      <c r="AL106" s="344"/>
      <c r="AM106" s="344"/>
      <c r="AN106" s="344"/>
      <c r="AO106" s="344"/>
      <c r="AP106" s="344"/>
      <c r="AQ106" s="344"/>
      <c r="AR106" s="344"/>
      <c r="AS106" s="344"/>
      <c r="AT106" s="344"/>
      <c r="AU106" s="344"/>
      <c r="AV106" s="340" t="str">
        <f>IF($L105="","",SUM($L$8:$Q105))</f>
        <v/>
      </c>
      <c r="AW106" s="341"/>
      <c r="AX106" s="341"/>
      <c r="AY106" s="341"/>
      <c r="AZ106" s="341"/>
      <c r="BA106" s="341"/>
      <c r="BB106" s="341"/>
      <c r="BC106" s="341"/>
      <c r="BD106" s="342"/>
    </row>
    <row r="107" spans="1:56" x14ac:dyDescent="0.25">
      <c r="A107" s="343" t="s">
        <v>206</v>
      </c>
      <c r="B107" s="343"/>
      <c r="C107" s="343"/>
      <c r="D107" s="344"/>
      <c r="E107" s="344"/>
      <c r="F107" s="344"/>
      <c r="G107" s="344"/>
      <c r="H107" s="344"/>
      <c r="I107" s="344"/>
      <c r="J107" s="344"/>
      <c r="K107" s="344"/>
      <c r="L107" s="344"/>
      <c r="M107" s="344"/>
      <c r="N107" s="344"/>
      <c r="O107" s="344"/>
      <c r="P107" s="344"/>
      <c r="Q107" s="344"/>
      <c r="R107" s="344"/>
      <c r="S107" s="344"/>
      <c r="T107" s="344"/>
      <c r="U107" s="344"/>
      <c r="V107" s="344"/>
      <c r="W107" s="344"/>
      <c r="X107" s="344"/>
      <c r="Y107" s="344"/>
      <c r="Z107" s="344"/>
      <c r="AA107" s="344"/>
      <c r="AB107" s="344"/>
      <c r="AC107" s="344"/>
      <c r="AD107" s="344"/>
      <c r="AE107" s="344"/>
      <c r="AF107" s="344"/>
      <c r="AG107" s="344"/>
      <c r="AH107" s="344"/>
      <c r="AI107" s="344"/>
      <c r="AJ107" s="344"/>
      <c r="AK107" s="344"/>
      <c r="AL107" s="344"/>
      <c r="AM107" s="344"/>
      <c r="AN107" s="344"/>
      <c r="AO107" s="344"/>
      <c r="AP107" s="344"/>
      <c r="AQ107" s="344"/>
      <c r="AR107" s="344"/>
      <c r="AS107" s="344"/>
      <c r="AT107" s="344"/>
      <c r="AU107" s="344"/>
      <c r="AV107" s="340" t="str">
        <f>IF($L106="","",SUM($L$8:$Q106))</f>
        <v/>
      </c>
      <c r="AW107" s="341"/>
      <c r="AX107" s="341"/>
      <c r="AY107" s="341"/>
      <c r="AZ107" s="341"/>
      <c r="BA107" s="341"/>
      <c r="BB107" s="341"/>
      <c r="BC107" s="341"/>
      <c r="BD107" s="342"/>
    </row>
    <row r="108" spans="1:56" x14ac:dyDescent="0.25">
      <c r="A108" s="338"/>
      <c r="B108" s="338"/>
      <c r="C108" s="338"/>
    </row>
    <row r="109" spans="1:56" x14ac:dyDescent="0.25">
      <c r="A109" s="338"/>
      <c r="B109" s="338"/>
      <c r="C109" s="338"/>
    </row>
    <row r="110" spans="1:56" x14ac:dyDescent="0.25">
      <c r="A110" s="338"/>
      <c r="B110" s="338"/>
      <c r="C110" s="338"/>
    </row>
    <row r="111" spans="1:56" x14ac:dyDescent="0.25">
      <c r="A111" s="338"/>
      <c r="B111" s="338"/>
      <c r="C111" s="338"/>
    </row>
    <row r="112" spans="1:56" x14ac:dyDescent="0.25">
      <c r="A112" s="338"/>
      <c r="B112" s="338"/>
      <c r="C112" s="338"/>
    </row>
    <row r="113" spans="1:3" x14ac:dyDescent="0.25">
      <c r="A113" s="338"/>
      <c r="B113" s="338"/>
      <c r="C113" s="338"/>
    </row>
    <row r="114" spans="1:3" x14ac:dyDescent="0.25">
      <c r="A114" s="338"/>
      <c r="B114" s="338"/>
      <c r="C114" s="338"/>
    </row>
    <row r="115" spans="1:3" x14ac:dyDescent="0.25">
      <c r="A115" s="338"/>
      <c r="B115" s="338"/>
      <c r="C115" s="338"/>
    </row>
    <row r="116" spans="1:3" x14ac:dyDescent="0.25">
      <c r="A116" s="338"/>
      <c r="B116" s="338"/>
      <c r="C116" s="338"/>
    </row>
    <row r="117" spans="1:3" x14ac:dyDescent="0.25">
      <c r="A117" s="338"/>
      <c r="B117" s="338"/>
      <c r="C117" s="338"/>
    </row>
    <row r="118" spans="1:3" x14ac:dyDescent="0.25">
      <c r="A118" s="338"/>
      <c r="B118" s="338"/>
      <c r="C118" s="338"/>
    </row>
    <row r="119" spans="1:3" x14ac:dyDescent="0.25">
      <c r="A119" s="338"/>
      <c r="B119" s="338"/>
      <c r="C119" s="338"/>
    </row>
    <row r="120" spans="1:3" x14ac:dyDescent="0.25">
      <c r="A120" s="338"/>
      <c r="B120" s="338"/>
      <c r="C120" s="338"/>
    </row>
    <row r="121" spans="1:3" x14ac:dyDescent="0.25">
      <c r="A121" s="338"/>
      <c r="B121" s="338"/>
      <c r="C121" s="338"/>
    </row>
    <row r="122" spans="1:3" x14ac:dyDescent="0.25">
      <c r="A122" s="338"/>
      <c r="B122" s="338"/>
      <c r="C122" s="338"/>
    </row>
    <row r="123" spans="1:3" x14ac:dyDescent="0.25">
      <c r="A123" s="338"/>
      <c r="B123" s="338"/>
      <c r="C123" s="338"/>
    </row>
    <row r="124" spans="1:3" x14ac:dyDescent="0.25">
      <c r="A124" s="338"/>
      <c r="B124" s="338"/>
      <c r="C124" s="338"/>
    </row>
    <row r="125" spans="1:3" x14ac:dyDescent="0.25">
      <c r="A125" s="338"/>
      <c r="B125" s="338"/>
      <c r="C125" s="338"/>
    </row>
    <row r="126" spans="1:3" x14ac:dyDescent="0.25">
      <c r="A126" s="338"/>
      <c r="B126" s="338"/>
      <c r="C126" s="338"/>
    </row>
    <row r="127" spans="1:3" x14ac:dyDescent="0.25">
      <c r="A127" s="338"/>
      <c r="B127" s="338"/>
      <c r="C127" s="338"/>
    </row>
    <row r="128" spans="1:3" x14ac:dyDescent="0.25">
      <c r="A128" s="338"/>
      <c r="B128" s="338"/>
      <c r="C128" s="338"/>
    </row>
    <row r="129" spans="1:3" x14ac:dyDescent="0.25">
      <c r="A129" s="338"/>
      <c r="B129" s="338"/>
      <c r="C129" s="338"/>
    </row>
    <row r="130" spans="1:3" x14ac:dyDescent="0.25">
      <c r="A130" s="338"/>
      <c r="B130" s="338"/>
      <c r="C130" s="338"/>
    </row>
    <row r="131" spans="1:3" x14ac:dyDescent="0.25">
      <c r="A131" s="338"/>
      <c r="B131" s="338"/>
      <c r="C131" s="338"/>
    </row>
    <row r="132" spans="1:3" x14ac:dyDescent="0.25">
      <c r="A132" s="338"/>
      <c r="B132" s="338"/>
      <c r="C132" s="338"/>
    </row>
    <row r="133" spans="1:3" x14ac:dyDescent="0.25">
      <c r="A133" s="338"/>
      <c r="B133" s="338"/>
      <c r="C133" s="338"/>
    </row>
    <row r="134" spans="1:3" x14ac:dyDescent="0.25">
      <c r="A134" s="338"/>
      <c r="B134" s="338"/>
      <c r="C134" s="338"/>
    </row>
    <row r="135" spans="1:3" x14ac:dyDescent="0.25">
      <c r="A135" s="338"/>
      <c r="B135" s="338"/>
      <c r="C135" s="338"/>
    </row>
    <row r="136" spans="1:3" x14ac:dyDescent="0.25">
      <c r="A136" s="338"/>
      <c r="B136" s="338"/>
      <c r="C136" s="338"/>
    </row>
    <row r="137" spans="1:3" x14ac:dyDescent="0.25">
      <c r="A137" s="338"/>
      <c r="B137" s="338"/>
      <c r="C137" s="338"/>
    </row>
    <row r="138" spans="1:3" x14ac:dyDescent="0.25">
      <c r="A138" s="338"/>
      <c r="B138" s="338"/>
      <c r="C138" s="338"/>
    </row>
    <row r="139" spans="1:3" x14ac:dyDescent="0.25">
      <c r="A139" s="338"/>
      <c r="B139" s="338"/>
      <c r="C139" s="338"/>
    </row>
    <row r="140" spans="1:3" x14ac:dyDescent="0.25">
      <c r="A140" s="338"/>
      <c r="B140" s="338"/>
      <c r="C140" s="338"/>
    </row>
    <row r="141" spans="1:3" x14ac:dyDescent="0.25">
      <c r="A141" s="338"/>
      <c r="B141" s="338"/>
      <c r="C141" s="338"/>
    </row>
    <row r="142" spans="1:3" x14ac:dyDescent="0.25">
      <c r="A142" s="338"/>
      <c r="B142" s="338"/>
      <c r="C142" s="338"/>
    </row>
    <row r="143" spans="1:3" x14ac:dyDescent="0.25">
      <c r="A143" s="338"/>
      <c r="B143" s="338"/>
      <c r="C143" s="338"/>
    </row>
    <row r="144" spans="1:3" x14ac:dyDescent="0.25">
      <c r="A144" s="338"/>
      <c r="B144" s="338"/>
      <c r="C144" s="338"/>
    </row>
    <row r="145" spans="1:3" x14ac:dyDescent="0.25">
      <c r="A145" s="338"/>
      <c r="B145" s="338"/>
      <c r="C145" s="338"/>
    </row>
    <row r="146" spans="1:3" x14ac:dyDescent="0.25">
      <c r="A146" s="338"/>
      <c r="B146" s="338"/>
      <c r="C146" s="338"/>
    </row>
    <row r="147" spans="1:3" x14ac:dyDescent="0.25">
      <c r="A147" s="338"/>
      <c r="B147" s="338"/>
      <c r="C147" s="338"/>
    </row>
    <row r="148" spans="1:3" x14ac:dyDescent="0.25">
      <c r="A148" s="338"/>
      <c r="B148" s="338"/>
      <c r="C148" s="338"/>
    </row>
    <row r="149" spans="1:3" x14ac:dyDescent="0.25">
      <c r="A149" s="338"/>
      <c r="B149" s="338"/>
      <c r="C149" s="338"/>
    </row>
    <row r="150" spans="1:3" x14ac:dyDescent="0.25">
      <c r="A150" s="338"/>
      <c r="B150" s="338"/>
      <c r="C150" s="338"/>
    </row>
    <row r="151" spans="1:3" x14ac:dyDescent="0.25">
      <c r="A151" s="338"/>
      <c r="B151" s="338"/>
      <c r="C151" s="338"/>
    </row>
    <row r="152" spans="1:3" x14ac:dyDescent="0.25">
      <c r="A152" s="338"/>
      <c r="B152" s="338"/>
      <c r="C152" s="338"/>
    </row>
    <row r="153" spans="1:3" x14ac:dyDescent="0.25">
      <c r="A153" s="338"/>
      <c r="B153" s="338"/>
      <c r="C153" s="338"/>
    </row>
    <row r="154" spans="1:3" x14ac:dyDescent="0.25">
      <c r="A154" s="338"/>
      <c r="B154" s="338"/>
      <c r="C154" s="338"/>
    </row>
    <row r="155" spans="1:3" x14ac:dyDescent="0.25">
      <c r="A155" s="338"/>
      <c r="B155" s="338"/>
      <c r="C155" s="338"/>
    </row>
    <row r="156" spans="1:3" x14ac:dyDescent="0.25">
      <c r="A156" s="338"/>
      <c r="B156" s="338"/>
      <c r="C156" s="338"/>
    </row>
    <row r="157" spans="1:3" x14ac:dyDescent="0.25">
      <c r="A157" s="338"/>
      <c r="B157" s="338"/>
      <c r="C157" s="338"/>
    </row>
    <row r="158" spans="1:3" x14ac:dyDescent="0.25">
      <c r="A158" s="338"/>
      <c r="B158" s="338"/>
      <c r="C158" s="338"/>
    </row>
    <row r="159" spans="1:3" x14ac:dyDescent="0.25">
      <c r="A159" s="338"/>
      <c r="B159" s="338"/>
      <c r="C159" s="338"/>
    </row>
    <row r="160" spans="1:3" x14ac:dyDescent="0.25">
      <c r="A160" s="338"/>
      <c r="B160" s="338"/>
      <c r="C160" s="338"/>
    </row>
    <row r="161" spans="1:3" x14ac:dyDescent="0.25">
      <c r="A161" s="338"/>
      <c r="B161" s="338"/>
      <c r="C161" s="338"/>
    </row>
    <row r="162" spans="1:3" x14ac:dyDescent="0.25">
      <c r="A162" s="338"/>
      <c r="B162" s="338"/>
      <c r="C162" s="338"/>
    </row>
    <row r="163" spans="1:3" x14ac:dyDescent="0.25">
      <c r="A163" s="338"/>
      <c r="B163" s="338"/>
      <c r="C163" s="338"/>
    </row>
    <row r="164" spans="1:3" x14ac:dyDescent="0.25">
      <c r="A164" s="338"/>
      <c r="B164" s="338"/>
      <c r="C164" s="338"/>
    </row>
    <row r="165" spans="1:3" x14ac:dyDescent="0.25">
      <c r="A165" s="338"/>
      <c r="B165" s="338"/>
      <c r="C165" s="338"/>
    </row>
    <row r="166" spans="1:3" x14ac:dyDescent="0.25">
      <c r="A166" s="338"/>
      <c r="B166" s="338"/>
      <c r="C166" s="338"/>
    </row>
    <row r="167" spans="1:3" x14ac:dyDescent="0.25">
      <c r="A167" s="338"/>
      <c r="B167" s="338"/>
      <c r="C167" s="338"/>
    </row>
    <row r="168" spans="1:3" x14ac:dyDescent="0.25">
      <c r="A168" s="338"/>
      <c r="B168" s="338"/>
      <c r="C168" s="338"/>
    </row>
    <row r="169" spans="1:3" x14ac:dyDescent="0.25">
      <c r="A169" s="338"/>
      <c r="B169" s="338"/>
      <c r="C169" s="338"/>
    </row>
    <row r="170" spans="1:3" x14ac:dyDescent="0.25">
      <c r="A170" s="338"/>
      <c r="B170" s="338"/>
      <c r="C170" s="338"/>
    </row>
    <row r="171" spans="1:3" x14ac:dyDescent="0.25">
      <c r="A171" s="338"/>
      <c r="B171" s="338"/>
      <c r="C171" s="338"/>
    </row>
    <row r="172" spans="1:3" x14ac:dyDescent="0.25">
      <c r="A172" s="338"/>
      <c r="B172" s="338"/>
      <c r="C172" s="338"/>
    </row>
  </sheetData>
  <sheetProtection algorithmName="SHA-512" hashValue="cvWCXt4E7AOCNafCO/mWq8lPFbNBHn7EpEcsvMoh5QQalrHUmH2dbe/tF/5ilrQZWGDvW6TnvPIzlkn0FnZnIA==" saltValue="593O39T0jl5kCUbbFb6cQg==" spinCount="100000" sheet="1" selectLockedCells="1"/>
  <mergeCells count="986">
    <mergeCell ref="L7:Q7"/>
    <mergeCell ref="R7:W7"/>
    <mergeCell ref="X7:AC7"/>
    <mergeCell ref="AD7:AI7"/>
    <mergeCell ref="AJ7:AO7"/>
    <mergeCell ref="AP7:AU7"/>
    <mergeCell ref="A1:BD1"/>
    <mergeCell ref="F2:K2"/>
    <mergeCell ref="AO2:AP2"/>
    <mergeCell ref="A6:C6"/>
    <mergeCell ref="D6:K6"/>
    <mergeCell ref="L6:W6"/>
    <mergeCell ref="X6:AI6"/>
    <mergeCell ref="AJ6:AU6"/>
    <mergeCell ref="H4:N4"/>
    <mergeCell ref="F3:N3"/>
    <mergeCell ref="AW3:AY3"/>
    <mergeCell ref="AT4:AV4"/>
    <mergeCell ref="AG4:AS4"/>
    <mergeCell ref="AV6:BD6"/>
    <mergeCell ref="AJ8:AO8"/>
    <mergeCell ref="AP8:AU8"/>
    <mergeCell ref="AV8:BD8"/>
    <mergeCell ref="A9:C9"/>
    <mergeCell ref="D9:K9"/>
    <mergeCell ref="L9:Q9"/>
    <mergeCell ref="R9:W9"/>
    <mergeCell ref="X9:AC9"/>
    <mergeCell ref="AD9:AI9"/>
    <mergeCell ref="AJ9:AO9"/>
    <mergeCell ref="A8:C8"/>
    <mergeCell ref="D8:K8"/>
    <mergeCell ref="L8:Q8"/>
    <mergeCell ref="R8:W8"/>
    <mergeCell ref="X8:AC8"/>
    <mergeCell ref="AD8:AI8"/>
    <mergeCell ref="AP9:AU9"/>
    <mergeCell ref="AV9:BD9"/>
    <mergeCell ref="A10:C10"/>
    <mergeCell ref="D10:K10"/>
    <mergeCell ref="L10:Q10"/>
    <mergeCell ref="R10:W10"/>
    <mergeCell ref="X10:AC10"/>
    <mergeCell ref="AD10:AI10"/>
    <mergeCell ref="AJ10:AO10"/>
    <mergeCell ref="AP10:AU10"/>
    <mergeCell ref="AV10:BD10"/>
    <mergeCell ref="A11:C11"/>
    <mergeCell ref="D11:K11"/>
    <mergeCell ref="L11:Q11"/>
    <mergeCell ref="R11:W11"/>
    <mergeCell ref="X11:AC11"/>
    <mergeCell ref="AD11:AI11"/>
    <mergeCell ref="AJ11:AO11"/>
    <mergeCell ref="AP11:AU11"/>
    <mergeCell ref="AV11:BD11"/>
    <mergeCell ref="AJ12:AO12"/>
    <mergeCell ref="AP12:AU12"/>
    <mergeCell ref="AV12:BD12"/>
    <mergeCell ref="A13:C13"/>
    <mergeCell ref="D13:K13"/>
    <mergeCell ref="L13:Q13"/>
    <mergeCell ref="R13:W13"/>
    <mergeCell ref="X13:AC13"/>
    <mergeCell ref="AD13:AI13"/>
    <mergeCell ref="AJ13:AO13"/>
    <mergeCell ref="A12:C12"/>
    <mergeCell ref="D12:K12"/>
    <mergeCell ref="L12:Q12"/>
    <mergeCell ref="R12:W12"/>
    <mergeCell ref="X12:AC12"/>
    <mergeCell ref="AD12:AI12"/>
    <mergeCell ref="AP13:AU13"/>
    <mergeCell ref="AV13:BD13"/>
    <mergeCell ref="A14:C14"/>
    <mergeCell ref="D14:K14"/>
    <mergeCell ref="L14:Q14"/>
    <mergeCell ref="R14:W14"/>
    <mergeCell ref="X14:AC14"/>
    <mergeCell ref="AD14:AI14"/>
    <mergeCell ref="AJ14:AO14"/>
    <mergeCell ref="AP14:AU14"/>
    <mergeCell ref="AV14:BD14"/>
    <mergeCell ref="A15:C15"/>
    <mergeCell ref="D15:K15"/>
    <mergeCell ref="L15:Q15"/>
    <mergeCell ref="R15:W15"/>
    <mergeCell ref="X15:AC15"/>
    <mergeCell ref="AD15:AI15"/>
    <mergeCell ref="AJ15:AO15"/>
    <mergeCell ref="AP15:AU15"/>
    <mergeCell ref="AV15:BD15"/>
    <mergeCell ref="AJ16:AO16"/>
    <mergeCell ref="AP16:AU16"/>
    <mergeCell ref="AV16:BD16"/>
    <mergeCell ref="A17:C17"/>
    <mergeCell ref="D17:K17"/>
    <mergeCell ref="L17:Q17"/>
    <mergeCell ref="R17:W17"/>
    <mergeCell ref="X17:AC17"/>
    <mergeCell ref="AD17:AI17"/>
    <mergeCell ref="AJ17:AO17"/>
    <mergeCell ref="A16:C16"/>
    <mergeCell ref="D16:K16"/>
    <mergeCell ref="L16:Q16"/>
    <mergeCell ref="R16:W16"/>
    <mergeCell ref="X16:AC16"/>
    <mergeCell ref="AD16:AI16"/>
    <mergeCell ref="AP17:AU17"/>
    <mergeCell ref="AV17:BD17"/>
    <mergeCell ref="A18:C18"/>
    <mergeCell ref="D18:K18"/>
    <mergeCell ref="L18:Q18"/>
    <mergeCell ref="R18:W18"/>
    <mergeCell ref="X18:AC18"/>
    <mergeCell ref="AD18:AI18"/>
    <mergeCell ref="AJ18:AO18"/>
    <mergeCell ref="AP18:AU18"/>
    <mergeCell ref="AV18:BD18"/>
    <mergeCell ref="A19:C19"/>
    <mergeCell ref="D19:K19"/>
    <mergeCell ref="L19:Q19"/>
    <mergeCell ref="R19:W19"/>
    <mergeCell ref="X19:AC19"/>
    <mergeCell ref="AD19:AI19"/>
    <mergeCell ref="AJ19:AO19"/>
    <mergeCell ref="AP19:AU19"/>
    <mergeCell ref="AV19:BD19"/>
    <mergeCell ref="AJ20:AO20"/>
    <mergeCell ref="AP20:AU20"/>
    <mergeCell ref="AV20:BD20"/>
    <mergeCell ref="A21:C21"/>
    <mergeCell ref="D21:K21"/>
    <mergeCell ref="L21:Q21"/>
    <mergeCell ref="R21:W21"/>
    <mergeCell ref="X21:AC21"/>
    <mergeCell ref="AD21:AI21"/>
    <mergeCell ref="AJ21:AO21"/>
    <mergeCell ref="A20:C20"/>
    <mergeCell ref="D20:K20"/>
    <mergeCell ref="L20:Q20"/>
    <mergeCell ref="R20:W20"/>
    <mergeCell ref="X20:AC20"/>
    <mergeCell ref="AD20:AI20"/>
    <mergeCell ref="AP21:AU21"/>
    <mergeCell ref="AV21:BD21"/>
    <mergeCell ref="A22:C22"/>
    <mergeCell ref="D22:K22"/>
    <mergeCell ref="L22:Q22"/>
    <mergeCell ref="R22:W22"/>
    <mergeCell ref="X22:AC22"/>
    <mergeCell ref="AD22:AI22"/>
    <mergeCell ref="AJ22:AO22"/>
    <mergeCell ref="AP22:AU22"/>
    <mergeCell ref="AV22:BD22"/>
    <mergeCell ref="A23:C23"/>
    <mergeCell ref="D23:K23"/>
    <mergeCell ref="L23:Q23"/>
    <mergeCell ref="R23:W23"/>
    <mergeCell ref="X23:AC23"/>
    <mergeCell ref="AD23:AI23"/>
    <mergeCell ref="AJ23:AO23"/>
    <mergeCell ref="AP23:AU23"/>
    <mergeCell ref="AV23:BD23"/>
    <mergeCell ref="AJ24:AO24"/>
    <mergeCell ref="AP24:AU24"/>
    <mergeCell ref="AV24:BD24"/>
    <mergeCell ref="A25:C25"/>
    <mergeCell ref="D25:K25"/>
    <mergeCell ref="L25:Q25"/>
    <mergeCell ref="R25:W25"/>
    <mergeCell ref="X25:AC25"/>
    <mergeCell ref="AD25:AI25"/>
    <mergeCell ref="AJ25:AO25"/>
    <mergeCell ref="A24:C24"/>
    <mergeCell ref="D24:K24"/>
    <mergeCell ref="L24:Q24"/>
    <mergeCell ref="R24:W24"/>
    <mergeCell ref="X24:AC24"/>
    <mergeCell ref="AD24:AI24"/>
    <mergeCell ref="AP25:AU25"/>
    <mergeCell ref="AV25:BD25"/>
    <mergeCell ref="A26:C26"/>
    <mergeCell ref="D26:K26"/>
    <mergeCell ref="L26:Q26"/>
    <mergeCell ref="R26:W26"/>
    <mergeCell ref="X26:AC26"/>
    <mergeCell ref="AD26:AI26"/>
    <mergeCell ref="AJ26:AO26"/>
    <mergeCell ref="AP26:AU26"/>
    <mergeCell ref="AV26:BD26"/>
    <mergeCell ref="A27:C27"/>
    <mergeCell ref="D27:K27"/>
    <mergeCell ref="L27:Q27"/>
    <mergeCell ref="R27:W27"/>
    <mergeCell ref="X27:AC27"/>
    <mergeCell ref="AD27:AI27"/>
    <mergeCell ref="AJ27:AO27"/>
    <mergeCell ref="AP27:AU27"/>
    <mergeCell ref="AV27:BD27"/>
    <mergeCell ref="AJ28:AO28"/>
    <mergeCell ref="AP28:AU28"/>
    <mergeCell ref="AV28:BD28"/>
    <mergeCell ref="A29:C29"/>
    <mergeCell ref="D29:K29"/>
    <mergeCell ref="L29:Q29"/>
    <mergeCell ref="R29:W29"/>
    <mergeCell ref="X29:AC29"/>
    <mergeCell ref="AD29:AI29"/>
    <mergeCell ref="AJ29:AO29"/>
    <mergeCell ref="A28:C28"/>
    <mergeCell ref="D28:K28"/>
    <mergeCell ref="L28:Q28"/>
    <mergeCell ref="R28:W28"/>
    <mergeCell ref="X28:AC28"/>
    <mergeCell ref="AD28:AI28"/>
    <mergeCell ref="AP29:AU29"/>
    <mergeCell ref="AV29:BD29"/>
    <mergeCell ref="A30:C30"/>
    <mergeCell ref="D30:K30"/>
    <mergeCell ref="L30:Q30"/>
    <mergeCell ref="R30:W30"/>
    <mergeCell ref="X30:AC30"/>
    <mergeCell ref="AD30:AI30"/>
    <mergeCell ref="AJ30:AO30"/>
    <mergeCell ref="AP30:AU30"/>
    <mergeCell ref="AV30:BD30"/>
    <mergeCell ref="A31:C31"/>
    <mergeCell ref="D31:K31"/>
    <mergeCell ref="L31:Q31"/>
    <mergeCell ref="R31:W31"/>
    <mergeCell ref="X31:AC31"/>
    <mergeCell ref="AD31:AI31"/>
    <mergeCell ref="AJ31:AO31"/>
    <mergeCell ref="AP31:AU31"/>
    <mergeCell ref="AV31:BD31"/>
    <mergeCell ref="AJ32:AO32"/>
    <mergeCell ref="AP32:AU32"/>
    <mergeCell ref="AV32:BD32"/>
    <mergeCell ref="A33:C33"/>
    <mergeCell ref="D33:K33"/>
    <mergeCell ref="L33:Q33"/>
    <mergeCell ref="R33:W33"/>
    <mergeCell ref="X33:AC33"/>
    <mergeCell ref="AD33:AI33"/>
    <mergeCell ref="AJ33:AO33"/>
    <mergeCell ref="A32:C32"/>
    <mergeCell ref="D32:K32"/>
    <mergeCell ref="L32:Q32"/>
    <mergeCell ref="R32:W32"/>
    <mergeCell ref="X32:AC32"/>
    <mergeCell ref="AD32:AI32"/>
    <mergeCell ref="AP33:AU33"/>
    <mergeCell ref="AV33:BD33"/>
    <mergeCell ref="A34:C34"/>
    <mergeCell ref="D34:K34"/>
    <mergeCell ref="L34:Q34"/>
    <mergeCell ref="R34:W34"/>
    <mergeCell ref="X34:AC34"/>
    <mergeCell ref="AD34:AI34"/>
    <mergeCell ref="AJ34:AO34"/>
    <mergeCell ref="AP34:AU34"/>
    <mergeCell ref="AV34:BD34"/>
    <mergeCell ref="A35:C35"/>
    <mergeCell ref="D35:K35"/>
    <mergeCell ref="L35:Q35"/>
    <mergeCell ref="R35:W35"/>
    <mergeCell ref="X35:AC35"/>
    <mergeCell ref="AD35:AI35"/>
    <mergeCell ref="AJ35:AO35"/>
    <mergeCell ref="AP35:AU35"/>
    <mergeCell ref="AV35:BD35"/>
    <mergeCell ref="AJ36:AO36"/>
    <mergeCell ref="AP36:AU36"/>
    <mergeCell ref="AV36:BD36"/>
    <mergeCell ref="A37:C37"/>
    <mergeCell ref="D37:K37"/>
    <mergeCell ref="L37:Q37"/>
    <mergeCell ref="R37:W37"/>
    <mergeCell ref="X37:AC37"/>
    <mergeCell ref="AD37:AI37"/>
    <mergeCell ref="AJ37:AO37"/>
    <mergeCell ref="A36:C36"/>
    <mergeCell ref="D36:K36"/>
    <mergeCell ref="L36:Q36"/>
    <mergeCell ref="R36:W36"/>
    <mergeCell ref="X36:AC36"/>
    <mergeCell ref="AD36:AI36"/>
    <mergeCell ref="AP37:AU37"/>
    <mergeCell ref="AV37:BD37"/>
    <mergeCell ref="A38:C38"/>
    <mergeCell ref="D38:K38"/>
    <mergeCell ref="L38:Q38"/>
    <mergeCell ref="R38:W38"/>
    <mergeCell ref="X38:AC38"/>
    <mergeCell ref="AD38:AI38"/>
    <mergeCell ref="AJ38:AO38"/>
    <mergeCell ref="AP38:AU38"/>
    <mergeCell ref="AV38:BD38"/>
    <mergeCell ref="A39:C39"/>
    <mergeCell ref="D39:K39"/>
    <mergeCell ref="L39:Q39"/>
    <mergeCell ref="R39:W39"/>
    <mergeCell ref="X39:AC39"/>
    <mergeCell ref="AD39:AI39"/>
    <mergeCell ref="AJ39:AO39"/>
    <mergeCell ref="AP39:AU39"/>
    <mergeCell ref="AV39:BD39"/>
    <mergeCell ref="AJ40:AO40"/>
    <mergeCell ref="AP40:AU40"/>
    <mergeCell ref="AV40:BD40"/>
    <mergeCell ref="A41:C41"/>
    <mergeCell ref="D41:K41"/>
    <mergeCell ref="L41:Q41"/>
    <mergeCell ref="R41:W41"/>
    <mergeCell ref="X41:AC41"/>
    <mergeCell ref="AD41:AI41"/>
    <mergeCell ref="AJ41:AO41"/>
    <mergeCell ref="A40:C40"/>
    <mergeCell ref="D40:K40"/>
    <mergeCell ref="L40:Q40"/>
    <mergeCell ref="R40:W40"/>
    <mergeCell ref="X40:AC40"/>
    <mergeCell ref="AD40:AI40"/>
    <mergeCell ref="AP41:AU41"/>
    <mergeCell ref="AV41:BD41"/>
    <mergeCell ref="A42:C42"/>
    <mergeCell ref="D42:K42"/>
    <mergeCell ref="L42:Q42"/>
    <mergeCell ref="R42:W42"/>
    <mergeCell ref="X42:AC42"/>
    <mergeCell ref="AD42:AI42"/>
    <mergeCell ref="AJ42:AO42"/>
    <mergeCell ref="AP42:AU42"/>
    <mergeCell ref="AV42:BD42"/>
    <mergeCell ref="A43:C43"/>
    <mergeCell ref="D43:K43"/>
    <mergeCell ref="L43:Q43"/>
    <mergeCell ref="R43:W43"/>
    <mergeCell ref="X43:AC43"/>
    <mergeCell ref="AD43:AI43"/>
    <mergeCell ref="AJ43:AO43"/>
    <mergeCell ref="AP43:AU43"/>
    <mergeCell ref="AV43:BD43"/>
    <mergeCell ref="AJ44:AO44"/>
    <mergeCell ref="AP44:AU44"/>
    <mergeCell ref="AV44:BD44"/>
    <mergeCell ref="A45:C45"/>
    <mergeCell ref="D45:K45"/>
    <mergeCell ref="L45:Q45"/>
    <mergeCell ref="R45:W45"/>
    <mergeCell ref="X45:AC45"/>
    <mergeCell ref="AD45:AI45"/>
    <mergeCell ref="AJ45:AO45"/>
    <mergeCell ref="A44:C44"/>
    <mergeCell ref="D44:K44"/>
    <mergeCell ref="L44:Q44"/>
    <mergeCell ref="R44:W44"/>
    <mergeCell ref="X44:AC44"/>
    <mergeCell ref="AD44:AI44"/>
    <mergeCell ref="AP45:AU45"/>
    <mergeCell ref="AV45:BD45"/>
    <mergeCell ref="A46:C46"/>
    <mergeCell ref="D46:K46"/>
    <mergeCell ref="L46:Q46"/>
    <mergeCell ref="R46:W46"/>
    <mergeCell ref="X46:AC46"/>
    <mergeCell ref="AD46:AI46"/>
    <mergeCell ref="AJ46:AO46"/>
    <mergeCell ref="AP46:AU46"/>
    <mergeCell ref="AV46:BD46"/>
    <mergeCell ref="A47:C47"/>
    <mergeCell ref="D47:K47"/>
    <mergeCell ref="L47:Q47"/>
    <mergeCell ref="R47:W47"/>
    <mergeCell ref="X47:AC47"/>
    <mergeCell ref="AD47:AI47"/>
    <mergeCell ref="AJ47:AO47"/>
    <mergeCell ref="AP47:AU47"/>
    <mergeCell ref="AV47:BD47"/>
    <mergeCell ref="AJ48:AO48"/>
    <mergeCell ref="AP48:AU48"/>
    <mergeCell ref="AV48:BD48"/>
    <mergeCell ref="A49:C49"/>
    <mergeCell ref="D49:K49"/>
    <mergeCell ref="L49:Q49"/>
    <mergeCell ref="R49:W49"/>
    <mergeCell ref="X49:AC49"/>
    <mergeCell ref="AD49:AI49"/>
    <mergeCell ref="AJ49:AO49"/>
    <mergeCell ref="A48:C48"/>
    <mergeCell ref="D48:K48"/>
    <mergeCell ref="L48:Q48"/>
    <mergeCell ref="R48:W48"/>
    <mergeCell ref="X48:AC48"/>
    <mergeCell ref="AD48:AI48"/>
    <mergeCell ref="AP49:AU49"/>
    <mergeCell ref="AV49:BD49"/>
    <mergeCell ref="A50:C50"/>
    <mergeCell ref="D50:K50"/>
    <mergeCell ref="L50:Q50"/>
    <mergeCell ref="R50:W50"/>
    <mergeCell ref="X50:AC50"/>
    <mergeCell ref="AD50:AI50"/>
    <mergeCell ref="AJ50:AO50"/>
    <mergeCell ref="AP50:AU50"/>
    <mergeCell ref="AV50:BD50"/>
    <mergeCell ref="A51:C51"/>
    <mergeCell ref="D51:K51"/>
    <mergeCell ref="L51:Q51"/>
    <mergeCell ref="R51:W51"/>
    <mergeCell ref="X51:AC51"/>
    <mergeCell ref="AD51:AI51"/>
    <mergeCell ref="AJ51:AO51"/>
    <mergeCell ref="AP51:AU51"/>
    <mergeCell ref="AV51:BD51"/>
    <mergeCell ref="AJ52:AO52"/>
    <mergeCell ref="AP52:AU52"/>
    <mergeCell ref="AV52:BD52"/>
    <mergeCell ref="A53:C53"/>
    <mergeCell ref="D53:K53"/>
    <mergeCell ref="L53:Q53"/>
    <mergeCell ref="R53:W53"/>
    <mergeCell ref="X53:AC53"/>
    <mergeCell ref="AD53:AI53"/>
    <mergeCell ref="AJ53:AO53"/>
    <mergeCell ref="A52:C52"/>
    <mergeCell ref="D52:K52"/>
    <mergeCell ref="L52:Q52"/>
    <mergeCell ref="R52:W52"/>
    <mergeCell ref="X52:AC52"/>
    <mergeCell ref="AD52:AI52"/>
    <mergeCell ref="AP53:AU53"/>
    <mergeCell ref="AV53:BD53"/>
    <mergeCell ref="A54:C54"/>
    <mergeCell ref="D54:K54"/>
    <mergeCell ref="L54:Q54"/>
    <mergeCell ref="R54:W54"/>
    <mergeCell ref="X54:AC54"/>
    <mergeCell ref="AD54:AI54"/>
    <mergeCell ref="AJ54:AO54"/>
    <mergeCell ref="AP54:AU54"/>
    <mergeCell ref="AV54:BD54"/>
    <mergeCell ref="A55:C55"/>
    <mergeCell ref="D55:K55"/>
    <mergeCell ref="L55:Q55"/>
    <mergeCell ref="R55:W55"/>
    <mergeCell ref="X55:AC55"/>
    <mergeCell ref="AD55:AI55"/>
    <mergeCell ref="AJ55:AO55"/>
    <mergeCell ref="AP55:AU55"/>
    <mergeCell ref="AV55:BD55"/>
    <mergeCell ref="AJ56:AO56"/>
    <mergeCell ref="AP56:AU56"/>
    <mergeCell ref="AV56:BD56"/>
    <mergeCell ref="A57:C57"/>
    <mergeCell ref="D57:K57"/>
    <mergeCell ref="L57:Q57"/>
    <mergeCell ref="R57:W57"/>
    <mergeCell ref="X57:AC57"/>
    <mergeCell ref="AD57:AI57"/>
    <mergeCell ref="AJ57:AO57"/>
    <mergeCell ref="A56:C56"/>
    <mergeCell ref="D56:K56"/>
    <mergeCell ref="L56:Q56"/>
    <mergeCell ref="R56:W56"/>
    <mergeCell ref="X56:AC56"/>
    <mergeCell ref="AD56:AI56"/>
    <mergeCell ref="AP57:AU57"/>
    <mergeCell ref="AV57:BD57"/>
    <mergeCell ref="A58:C58"/>
    <mergeCell ref="D58:K58"/>
    <mergeCell ref="L58:Q58"/>
    <mergeCell ref="R58:W58"/>
    <mergeCell ref="X58:AC58"/>
    <mergeCell ref="AD58:AI58"/>
    <mergeCell ref="AJ58:AO58"/>
    <mergeCell ref="AP58:AU58"/>
    <mergeCell ref="AV58:BD58"/>
    <mergeCell ref="A59:C59"/>
    <mergeCell ref="D59:K59"/>
    <mergeCell ref="L59:Q59"/>
    <mergeCell ref="R59:W59"/>
    <mergeCell ref="X59:AC59"/>
    <mergeCell ref="AD59:AI59"/>
    <mergeCell ref="AJ59:AO59"/>
    <mergeCell ref="AP59:AU59"/>
    <mergeCell ref="AV59:BD59"/>
    <mergeCell ref="AJ60:AO60"/>
    <mergeCell ref="AP60:AU60"/>
    <mergeCell ref="AV60:BD60"/>
    <mergeCell ref="A61:C61"/>
    <mergeCell ref="D61:K61"/>
    <mergeCell ref="L61:Q61"/>
    <mergeCell ref="R61:W61"/>
    <mergeCell ref="X61:AC61"/>
    <mergeCell ref="AD61:AI61"/>
    <mergeCell ref="AJ61:AO61"/>
    <mergeCell ref="A60:C60"/>
    <mergeCell ref="D60:K60"/>
    <mergeCell ref="L60:Q60"/>
    <mergeCell ref="R60:W60"/>
    <mergeCell ref="X60:AC60"/>
    <mergeCell ref="AD60:AI60"/>
    <mergeCell ref="AP61:AU61"/>
    <mergeCell ref="AV61:BD61"/>
    <mergeCell ref="A62:C62"/>
    <mergeCell ref="D62:K62"/>
    <mergeCell ref="L62:Q62"/>
    <mergeCell ref="R62:W62"/>
    <mergeCell ref="X62:AC62"/>
    <mergeCell ref="AD62:AI62"/>
    <mergeCell ref="AJ62:AO62"/>
    <mergeCell ref="AP62:AU62"/>
    <mergeCell ref="AV62:BD62"/>
    <mergeCell ref="A63:C63"/>
    <mergeCell ref="D63:K63"/>
    <mergeCell ref="L63:Q63"/>
    <mergeCell ref="R63:W63"/>
    <mergeCell ref="X63:AC63"/>
    <mergeCell ref="AD63:AI63"/>
    <mergeCell ref="AJ63:AO63"/>
    <mergeCell ref="AP63:AU63"/>
    <mergeCell ref="AV63:BD63"/>
    <mergeCell ref="AJ64:AO64"/>
    <mergeCell ref="AP64:AU64"/>
    <mergeCell ref="AV64:BD64"/>
    <mergeCell ref="A65:C65"/>
    <mergeCell ref="D65:K65"/>
    <mergeCell ref="L65:Q65"/>
    <mergeCell ref="R65:W65"/>
    <mergeCell ref="X65:AC65"/>
    <mergeCell ref="AD65:AI65"/>
    <mergeCell ref="AJ65:AO65"/>
    <mergeCell ref="A64:C64"/>
    <mergeCell ref="D64:K64"/>
    <mergeCell ref="L64:Q64"/>
    <mergeCell ref="R64:W64"/>
    <mergeCell ref="X64:AC64"/>
    <mergeCell ref="AD64:AI64"/>
    <mergeCell ref="AP65:AU65"/>
    <mergeCell ref="AV65:BD65"/>
    <mergeCell ref="A66:C66"/>
    <mergeCell ref="D66:K66"/>
    <mergeCell ref="L66:Q66"/>
    <mergeCell ref="R66:W66"/>
    <mergeCell ref="X66:AC66"/>
    <mergeCell ref="AD66:AI66"/>
    <mergeCell ref="AJ66:AO66"/>
    <mergeCell ref="AP66:AU66"/>
    <mergeCell ref="AV66:BD66"/>
    <mergeCell ref="A67:C67"/>
    <mergeCell ref="D67:K67"/>
    <mergeCell ref="L67:Q67"/>
    <mergeCell ref="R67:W67"/>
    <mergeCell ref="X67:AC67"/>
    <mergeCell ref="AD67:AI67"/>
    <mergeCell ref="AJ67:AO67"/>
    <mergeCell ref="AP67:AU67"/>
    <mergeCell ref="AV67:BD67"/>
    <mergeCell ref="AJ68:AO68"/>
    <mergeCell ref="AP68:AU68"/>
    <mergeCell ref="AV68:BD68"/>
    <mergeCell ref="A69:C69"/>
    <mergeCell ref="D69:K69"/>
    <mergeCell ref="L69:Q69"/>
    <mergeCell ref="R69:W69"/>
    <mergeCell ref="X69:AC69"/>
    <mergeCell ref="AD69:AI69"/>
    <mergeCell ref="AJ69:AO69"/>
    <mergeCell ref="A68:C68"/>
    <mergeCell ref="D68:K68"/>
    <mergeCell ref="L68:Q68"/>
    <mergeCell ref="R68:W68"/>
    <mergeCell ref="X68:AC68"/>
    <mergeCell ref="AD68:AI68"/>
    <mergeCell ref="AP69:AU69"/>
    <mergeCell ref="AV69:BD69"/>
    <mergeCell ref="A70:C70"/>
    <mergeCell ref="D70:K70"/>
    <mergeCell ref="L70:Q70"/>
    <mergeCell ref="R70:W70"/>
    <mergeCell ref="X70:AC70"/>
    <mergeCell ref="AD70:AI70"/>
    <mergeCell ref="AJ70:AO70"/>
    <mergeCell ref="AP70:AU70"/>
    <mergeCell ref="AV70:BD70"/>
    <mergeCell ref="A71:C71"/>
    <mergeCell ref="D71:K71"/>
    <mergeCell ref="L71:Q71"/>
    <mergeCell ref="R71:W71"/>
    <mergeCell ref="X71:AC71"/>
    <mergeCell ref="AD71:AI71"/>
    <mergeCell ref="AJ71:AO71"/>
    <mergeCell ref="AP71:AU71"/>
    <mergeCell ref="AV71:BD71"/>
    <mergeCell ref="AJ72:AO72"/>
    <mergeCell ref="AP72:AU72"/>
    <mergeCell ref="AV72:BD72"/>
    <mergeCell ref="A73:C73"/>
    <mergeCell ref="D73:K73"/>
    <mergeCell ref="L73:Q73"/>
    <mergeCell ref="R73:W73"/>
    <mergeCell ref="X73:AC73"/>
    <mergeCell ref="AD73:AI73"/>
    <mergeCell ref="AJ73:AO73"/>
    <mergeCell ref="A72:C72"/>
    <mergeCell ref="D72:K72"/>
    <mergeCell ref="L72:Q72"/>
    <mergeCell ref="R72:W72"/>
    <mergeCell ref="X72:AC72"/>
    <mergeCell ref="AD72:AI72"/>
    <mergeCell ref="AP73:AU73"/>
    <mergeCell ref="AV73:BD73"/>
    <mergeCell ref="A74:C74"/>
    <mergeCell ref="D74:K74"/>
    <mergeCell ref="L74:Q74"/>
    <mergeCell ref="R74:W74"/>
    <mergeCell ref="X74:AC74"/>
    <mergeCell ref="AD74:AI74"/>
    <mergeCell ref="AJ74:AO74"/>
    <mergeCell ref="AP74:AU74"/>
    <mergeCell ref="AV74:BD74"/>
    <mergeCell ref="A75:C75"/>
    <mergeCell ref="D75:K75"/>
    <mergeCell ref="L75:Q75"/>
    <mergeCell ref="R75:W75"/>
    <mergeCell ref="X75:AC75"/>
    <mergeCell ref="AD75:AI75"/>
    <mergeCell ref="AJ75:AO75"/>
    <mergeCell ref="AP75:AU75"/>
    <mergeCell ref="AV75:BD75"/>
    <mergeCell ref="AJ76:AO76"/>
    <mergeCell ref="AP76:AU76"/>
    <mergeCell ref="AV76:BD76"/>
    <mergeCell ref="A77:C77"/>
    <mergeCell ref="D77:K77"/>
    <mergeCell ref="L77:Q77"/>
    <mergeCell ref="R77:W77"/>
    <mergeCell ref="X77:AC77"/>
    <mergeCell ref="AD77:AI77"/>
    <mergeCell ref="AJ77:AO77"/>
    <mergeCell ref="A76:C76"/>
    <mergeCell ref="D76:K76"/>
    <mergeCell ref="L76:Q76"/>
    <mergeCell ref="R76:W76"/>
    <mergeCell ref="X76:AC76"/>
    <mergeCell ref="AD76:AI76"/>
    <mergeCell ref="AP77:AU77"/>
    <mergeCell ref="AV77:BD77"/>
    <mergeCell ref="A78:C78"/>
    <mergeCell ref="D78:K78"/>
    <mergeCell ref="L78:Q78"/>
    <mergeCell ref="R78:W78"/>
    <mergeCell ref="X78:AC78"/>
    <mergeCell ref="AD78:AI78"/>
    <mergeCell ref="AJ78:AO78"/>
    <mergeCell ref="AP78:AU78"/>
    <mergeCell ref="AV78:BD78"/>
    <mergeCell ref="A79:C79"/>
    <mergeCell ref="D79:K79"/>
    <mergeCell ref="L79:Q79"/>
    <mergeCell ref="R79:W79"/>
    <mergeCell ref="X79:AC79"/>
    <mergeCell ref="AD79:AI79"/>
    <mergeCell ref="AJ79:AO79"/>
    <mergeCell ref="AP79:AU79"/>
    <mergeCell ref="AV79:BD79"/>
    <mergeCell ref="AJ80:AO80"/>
    <mergeCell ref="AP80:AU80"/>
    <mergeCell ref="AV80:BD80"/>
    <mergeCell ref="A81:C81"/>
    <mergeCell ref="D81:K81"/>
    <mergeCell ref="L81:Q81"/>
    <mergeCell ref="R81:W81"/>
    <mergeCell ref="X81:AC81"/>
    <mergeCell ref="AD81:AI81"/>
    <mergeCell ref="AJ81:AO81"/>
    <mergeCell ref="A80:C80"/>
    <mergeCell ref="D80:K80"/>
    <mergeCell ref="L80:Q80"/>
    <mergeCell ref="R80:W80"/>
    <mergeCell ref="X80:AC80"/>
    <mergeCell ref="AD80:AI80"/>
    <mergeCell ref="AP81:AU81"/>
    <mergeCell ref="AV81:BD81"/>
    <mergeCell ref="A82:C82"/>
    <mergeCell ref="D82:K82"/>
    <mergeCell ref="L82:Q82"/>
    <mergeCell ref="R82:W82"/>
    <mergeCell ref="X82:AC82"/>
    <mergeCell ref="AD82:AI82"/>
    <mergeCell ref="AJ82:AO82"/>
    <mergeCell ref="AP82:AU82"/>
    <mergeCell ref="AV82:BD82"/>
    <mergeCell ref="A83:C83"/>
    <mergeCell ref="D83:K83"/>
    <mergeCell ref="L83:Q83"/>
    <mergeCell ref="R83:W83"/>
    <mergeCell ref="X83:AC83"/>
    <mergeCell ref="AD83:AI83"/>
    <mergeCell ref="AJ83:AO83"/>
    <mergeCell ref="AP83:AU83"/>
    <mergeCell ref="AV83:BD83"/>
    <mergeCell ref="AJ84:AO84"/>
    <mergeCell ref="AP84:AU84"/>
    <mergeCell ref="AV84:BD84"/>
    <mergeCell ref="A85:C85"/>
    <mergeCell ref="D85:K85"/>
    <mergeCell ref="L85:Q85"/>
    <mergeCell ref="R85:W85"/>
    <mergeCell ref="X85:AC85"/>
    <mergeCell ref="AD85:AI85"/>
    <mergeCell ref="AJ85:AO85"/>
    <mergeCell ref="A84:C84"/>
    <mergeCell ref="D84:K84"/>
    <mergeCell ref="L84:Q84"/>
    <mergeCell ref="R84:W84"/>
    <mergeCell ref="X84:AC84"/>
    <mergeCell ref="AD84:AI84"/>
    <mergeCell ref="AP85:AU85"/>
    <mergeCell ref="AV85:BD85"/>
    <mergeCell ref="A86:C86"/>
    <mergeCell ref="D86:K86"/>
    <mergeCell ref="L86:Q86"/>
    <mergeCell ref="R86:W86"/>
    <mergeCell ref="X86:AC86"/>
    <mergeCell ref="AD86:AI86"/>
    <mergeCell ref="AJ86:AO86"/>
    <mergeCell ref="AP86:AU86"/>
    <mergeCell ref="AV86:BD86"/>
    <mergeCell ref="A87:C87"/>
    <mergeCell ref="D87:K87"/>
    <mergeCell ref="L87:Q87"/>
    <mergeCell ref="R87:W87"/>
    <mergeCell ref="X87:AC87"/>
    <mergeCell ref="AD87:AI87"/>
    <mergeCell ref="AJ87:AO87"/>
    <mergeCell ref="AP87:AU87"/>
    <mergeCell ref="AV87:BD87"/>
    <mergeCell ref="AJ88:AO88"/>
    <mergeCell ref="AP88:AU88"/>
    <mergeCell ref="AV88:BD88"/>
    <mergeCell ref="A89:C89"/>
    <mergeCell ref="D89:K89"/>
    <mergeCell ref="L89:Q89"/>
    <mergeCell ref="R89:W89"/>
    <mergeCell ref="X89:AC89"/>
    <mergeCell ref="AD89:AI89"/>
    <mergeCell ref="AJ89:AO89"/>
    <mergeCell ref="A88:C88"/>
    <mergeCell ref="D88:K88"/>
    <mergeCell ref="L88:Q88"/>
    <mergeCell ref="R88:W88"/>
    <mergeCell ref="X88:AC88"/>
    <mergeCell ref="AD88:AI88"/>
    <mergeCell ref="AP89:AU89"/>
    <mergeCell ref="AV89:BD89"/>
    <mergeCell ref="A90:C90"/>
    <mergeCell ref="D90:K90"/>
    <mergeCell ref="L90:Q90"/>
    <mergeCell ref="R90:W90"/>
    <mergeCell ref="X90:AC90"/>
    <mergeCell ref="AD90:AI90"/>
    <mergeCell ref="AJ90:AO90"/>
    <mergeCell ref="AP90:AU90"/>
    <mergeCell ref="AV90:BD90"/>
    <mergeCell ref="A91:C91"/>
    <mergeCell ref="D91:K91"/>
    <mergeCell ref="L91:Q91"/>
    <mergeCell ref="R91:W91"/>
    <mergeCell ref="X91:AC91"/>
    <mergeCell ref="AD91:AI91"/>
    <mergeCell ref="AJ91:AO91"/>
    <mergeCell ref="AP91:AU91"/>
    <mergeCell ref="AV91:BD91"/>
    <mergeCell ref="AJ92:AO92"/>
    <mergeCell ref="AP92:AU92"/>
    <mergeCell ref="AV92:BD92"/>
    <mergeCell ref="A93:C93"/>
    <mergeCell ref="D93:K93"/>
    <mergeCell ref="L93:Q93"/>
    <mergeCell ref="R93:W93"/>
    <mergeCell ref="X93:AC93"/>
    <mergeCell ref="AD93:AI93"/>
    <mergeCell ref="AJ93:AO93"/>
    <mergeCell ref="A92:C92"/>
    <mergeCell ref="D92:K92"/>
    <mergeCell ref="L92:Q92"/>
    <mergeCell ref="R92:W92"/>
    <mergeCell ref="X92:AC92"/>
    <mergeCell ref="AD92:AI92"/>
    <mergeCell ref="AP93:AU93"/>
    <mergeCell ref="AV93:BD93"/>
    <mergeCell ref="A94:C94"/>
    <mergeCell ref="D94:K94"/>
    <mergeCell ref="L94:Q94"/>
    <mergeCell ref="R94:W94"/>
    <mergeCell ref="X94:AC94"/>
    <mergeCell ref="AD94:AI94"/>
    <mergeCell ref="AJ94:AO94"/>
    <mergeCell ref="AP94:AU94"/>
    <mergeCell ref="AV94:BD94"/>
    <mergeCell ref="A95:C95"/>
    <mergeCell ref="D95:K95"/>
    <mergeCell ref="L95:Q95"/>
    <mergeCell ref="R95:W95"/>
    <mergeCell ref="X95:AC95"/>
    <mergeCell ref="AD95:AI95"/>
    <mergeCell ref="AJ95:AO95"/>
    <mergeCell ref="AP95:AU95"/>
    <mergeCell ref="AV95:BD95"/>
    <mergeCell ref="AJ96:AO96"/>
    <mergeCell ref="AP96:AU96"/>
    <mergeCell ref="AV96:BD96"/>
    <mergeCell ref="A97:C97"/>
    <mergeCell ref="D97:K97"/>
    <mergeCell ref="L97:Q97"/>
    <mergeCell ref="R97:W97"/>
    <mergeCell ref="X97:AC97"/>
    <mergeCell ref="AD97:AI97"/>
    <mergeCell ref="AJ97:AO97"/>
    <mergeCell ref="A96:C96"/>
    <mergeCell ref="D96:K96"/>
    <mergeCell ref="L96:Q96"/>
    <mergeCell ref="R96:W96"/>
    <mergeCell ref="X96:AC96"/>
    <mergeCell ref="AD96:AI96"/>
    <mergeCell ref="AP97:AU97"/>
    <mergeCell ref="AV97:BD97"/>
    <mergeCell ref="A98:C98"/>
    <mergeCell ref="D98:K98"/>
    <mergeCell ref="L98:Q98"/>
    <mergeCell ref="R98:W98"/>
    <mergeCell ref="X98:AC98"/>
    <mergeCell ref="AD98:AI98"/>
    <mergeCell ref="AJ98:AO98"/>
    <mergeCell ref="AP98:AU98"/>
    <mergeCell ref="AV98:BD98"/>
    <mergeCell ref="A99:C99"/>
    <mergeCell ref="D99:K99"/>
    <mergeCell ref="L99:Q99"/>
    <mergeCell ref="R99:W99"/>
    <mergeCell ref="X99:AC99"/>
    <mergeCell ref="AD99:AI99"/>
    <mergeCell ref="AJ99:AO99"/>
    <mergeCell ref="AP99:AU99"/>
    <mergeCell ref="AV99:BD99"/>
    <mergeCell ref="AJ100:AO100"/>
    <mergeCell ref="AP100:AU100"/>
    <mergeCell ref="AV100:BD100"/>
    <mergeCell ref="A101:C101"/>
    <mergeCell ref="D101:K101"/>
    <mergeCell ref="L101:Q101"/>
    <mergeCell ref="R101:W101"/>
    <mergeCell ref="X101:AC101"/>
    <mergeCell ref="AD101:AI101"/>
    <mergeCell ref="AJ101:AO101"/>
    <mergeCell ref="A100:C100"/>
    <mergeCell ref="D100:K100"/>
    <mergeCell ref="L100:Q100"/>
    <mergeCell ref="R100:W100"/>
    <mergeCell ref="X100:AC100"/>
    <mergeCell ref="AD100:AI100"/>
    <mergeCell ref="AP101:AU101"/>
    <mergeCell ref="AV101:BD101"/>
    <mergeCell ref="A102:C102"/>
    <mergeCell ref="D102:K102"/>
    <mergeCell ref="L102:Q102"/>
    <mergeCell ref="R102:W102"/>
    <mergeCell ref="X102:AC102"/>
    <mergeCell ref="AD102:AI102"/>
    <mergeCell ref="AJ102:AO102"/>
    <mergeCell ref="AP102:AU102"/>
    <mergeCell ref="AV102:BD102"/>
    <mergeCell ref="A103:C103"/>
    <mergeCell ref="D103:K103"/>
    <mergeCell ref="L103:Q103"/>
    <mergeCell ref="R103:W103"/>
    <mergeCell ref="X103:AC103"/>
    <mergeCell ref="AD103:AI103"/>
    <mergeCell ref="AJ103:AO103"/>
    <mergeCell ref="AP103:AU103"/>
    <mergeCell ref="AV103:BD103"/>
    <mergeCell ref="AJ104:AO104"/>
    <mergeCell ref="AP104:AU104"/>
    <mergeCell ref="AV104:BD104"/>
    <mergeCell ref="A105:C105"/>
    <mergeCell ref="D105:K105"/>
    <mergeCell ref="L105:Q105"/>
    <mergeCell ref="R105:W105"/>
    <mergeCell ref="X105:AC105"/>
    <mergeCell ref="AD105:AI105"/>
    <mergeCell ref="AJ105:AO105"/>
    <mergeCell ref="A104:C104"/>
    <mergeCell ref="D104:K104"/>
    <mergeCell ref="L104:Q104"/>
    <mergeCell ref="R104:W104"/>
    <mergeCell ref="X104:AC104"/>
    <mergeCell ref="AD104:AI104"/>
    <mergeCell ref="AP105:AU105"/>
    <mergeCell ref="AV105:BD105"/>
    <mergeCell ref="A109:C109"/>
    <mergeCell ref="A110:C110"/>
    <mergeCell ref="A111:C111"/>
    <mergeCell ref="A112:C112"/>
    <mergeCell ref="A113:C113"/>
    <mergeCell ref="AV106:BD106"/>
    <mergeCell ref="A107:C107"/>
    <mergeCell ref="D107:K107"/>
    <mergeCell ref="L107:Q107"/>
    <mergeCell ref="R107:W107"/>
    <mergeCell ref="X107:AC107"/>
    <mergeCell ref="AD107:AI107"/>
    <mergeCell ref="AJ107:AO107"/>
    <mergeCell ref="AP107:AU107"/>
    <mergeCell ref="AV107:BD107"/>
    <mergeCell ref="A106:C106"/>
    <mergeCell ref="D106:K106"/>
    <mergeCell ref="L106:Q106"/>
    <mergeCell ref="R106:W106"/>
    <mergeCell ref="X106:AC106"/>
    <mergeCell ref="AD106:AI106"/>
    <mergeCell ref="AJ106:AO106"/>
    <mergeCell ref="AP106:AU106"/>
    <mergeCell ref="A108:C108"/>
    <mergeCell ref="A120:C120"/>
    <mergeCell ref="A121:C121"/>
    <mergeCell ref="A122:C122"/>
    <mergeCell ref="A123:C123"/>
    <mergeCell ref="A124:C124"/>
    <mergeCell ref="A125:C125"/>
    <mergeCell ref="A114:C114"/>
    <mergeCell ref="A115:C115"/>
    <mergeCell ref="A116:C116"/>
    <mergeCell ref="A117:C117"/>
    <mergeCell ref="A118:C118"/>
    <mergeCell ref="A119:C119"/>
    <mergeCell ref="A132:C132"/>
    <mergeCell ref="A133:C133"/>
    <mergeCell ref="A134:C134"/>
    <mergeCell ref="A135:C135"/>
    <mergeCell ref="A136:C136"/>
    <mergeCell ref="A137:C137"/>
    <mergeCell ref="A126:C126"/>
    <mergeCell ref="A127:C127"/>
    <mergeCell ref="A128:C128"/>
    <mergeCell ref="A129:C129"/>
    <mergeCell ref="A130:C130"/>
    <mergeCell ref="A131:C131"/>
    <mergeCell ref="A144:C144"/>
    <mergeCell ref="A145:C145"/>
    <mergeCell ref="A146:C146"/>
    <mergeCell ref="A147:C147"/>
    <mergeCell ref="A148:C148"/>
    <mergeCell ref="A149:C149"/>
    <mergeCell ref="A138:C138"/>
    <mergeCell ref="A139:C139"/>
    <mergeCell ref="A140:C140"/>
    <mergeCell ref="A141:C141"/>
    <mergeCell ref="A142:C142"/>
    <mergeCell ref="A143:C143"/>
    <mergeCell ref="A168:C168"/>
    <mergeCell ref="A169:C169"/>
    <mergeCell ref="A170:C170"/>
    <mergeCell ref="A171:C171"/>
    <mergeCell ref="A172:C172"/>
    <mergeCell ref="AV7:BD7"/>
    <mergeCell ref="A162:C162"/>
    <mergeCell ref="A163:C163"/>
    <mergeCell ref="A164:C164"/>
    <mergeCell ref="A165:C165"/>
    <mergeCell ref="A166:C166"/>
    <mergeCell ref="A167:C167"/>
    <mergeCell ref="A156:C156"/>
    <mergeCell ref="A157:C157"/>
    <mergeCell ref="A158:C158"/>
    <mergeCell ref="A159:C159"/>
    <mergeCell ref="A160:C160"/>
    <mergeCell ref="A161:C161"/>
    <mergeCell ref="A150:C150"/>
    <mergeCell ref="A151:C151"/>
    <mergeCell ref="A152:C152"/>
    <mergeCell ref="A153:C153"/>
    <mergeCell ref="A154:C154"/>
    <mergeCell ref="A155:C155"/>
  </mergeCells>
  <pageMargins left="0.25" right="0.25" top="0.75" bottom="0.75" header="0.3" footer="0.3"/>
  <pageSetup paperSize="5" scale="9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607B8-5ABE-4441-8A6D-58F58B8B1282}">
  <sheetPr codeName="Sheet3"/>
  <dimension ref="A1:K165"/>
  <sheetViews>
    <sheetView view="pageLayout" zoomScaleNormal="100" workbookViewId="0">
      <selection activeCell="A19" sqref="A19:F19"/>
    </sheetView>
  </sheetViews>
  <sheetFormatPr defaultColWidth="9.140625" defaultRowHeight="15" x14ac:dyDescent="0.25"/>
  <cols>
    <col min="8" max="8" width="9.140625" customWidth="1"/>
  </cols>
  <sheetData>
    <row r="1" spans="1:11" ht="15" customHeight="1" x14ac:dyDescent="0.25">
      <c r="A1" s="371" t="s">
        <v>2</v>
      </c>
      <c r="B1" s="403"/>
      <c r="C1" s="403"/>
      <c r="D1" s="403"/>
      <c r="E1" s="403"/>
      <c r="F1" s="403"/>
      <c r="G1" s="403"/>
      <c r="H1" s="403"/>
      <c r="I1" s="403"/>
      <c r="J1" s="403"/>
      <c r="K1" s="403"/>
    </row>
    <row r="2" spans="1:11" ht="15" customHeight="1" x14ac:dyDescent="0.25">
      <c r="A2" s="1" t="s">
        <v>4</v>
      </c>
      <c r="B2" s="55"/>
      <c r="C2" s="409"/>
      <c r="D2" s="409"/>
      <c r="E2" s="218" t="s">
        <v>207</v>
      </c>
      <c r="F2" s="409"/>
      <c r="G2" s="409"/>
      <c r="H2" s="218" t="s">
        <v>5</v>
      </c>
      <c r="I2" s="49"/>
      <c r="J2" s="55"/>
      <c r="K2" s="56"/>
    </row>
    <row r="3" spans="1:11" ht="15" customHeight="1" x14ac:dyDescent="0.25">
      <c r="A3" s="2" t="s">
        <v>7</v>
      </c>
      <c r="B3" s="54"/>
      <c r="C3" s="401"/>
      <c r="D3" s="401"/>
      <c r="E3" s="401"/>
      <c r="F3" s="401"/>
      <c r="G3" s="401"/>
      <c r="H3" s="217" t="s">
        <v>6</v>
      </c>
      <c r="I3" s="8"/>
      <c r="J3" s="410"/>
      <c r="K3" s="411"/>
    </row>
    <row r="4" spans="1:11" ht="15" customHeight="1" x14ac:dyDescent="0.25">
      <c r="A4" s="371" t="s">
        <v>11</v>
      </c>
      <c r="B4" s="403"/>
      <c r="C4" s="403"/>
      <c r="D4" s="403"/>
      <c r="E4" s="403"/>
      <c r="F4" s="403"/>
      <c r="G4" s="403"/>
      <c r="H4" s="403"/>
      <c r="I4" s="403"/>
      <c r="J4" s="403"/>
      <c r="K4" s="403"/>
    </row>
    <row r="5" spans="1:11" ht="15" customHeight="1" x14ac:dyDescent="0.25">
      <c r="A5" s="1" t="s">
        <v>12</v>
      </c>
      <c r="B5" s="55"/>
      <c r="C5" s="395"/>
      <c r="D5" s="395"/>
      <c r="E5" s="395"/>
      <c r="F5" s="395"/>
      <c r="G5" s="395"/>
      <c r="H5" s="55" t="s">
        <v>13</v>
      </c>
      <c r="I5" s="55"/>
      <c r="J5" s="398"/>
      <c r="K5" s="399"/>
    </row>
    <row r="6" spans="1:11" ht="15" customHeight="1" x14ac:dyDescent="0.25">
      <c r="A6" s="58" t="s">
        <v>208</v>
      </c>
      <c r="B6" s="390"/>
      <c r="C6" s="390"/>
      <c r="D6" s="390"/>
      <c r="E6" s="390"/>
      <c r="F6" s="390"/>
      <c r="G6" s="390"/>
      <c r="H6" s="48" t="s">
        <v>209</v>
      </c>
      <c r="I6" s="383"/>
      <c r="J6" s="383"/>
      <c r="K6" s="384"/>
    </row>
    <row r="7" spans="1:11" ht="15" customHeight="1" x14ac:dyDescent="0.25">
      <c r="A7" s="4" t="s">
        <v>14</v>
      </c>
      <c r="B7" s="400"/>
      <c r="C7" s="400"/>
      <c r="D7" s="400"/>
      <c r="E7" s="400"/>
      <c r="F7" s="400"/>
      <c r="G7" s="400"/>
      <c r="H7" s="54" t="s">
        <v>15</v>
      </c>
      <c r="I7" s="401"/>
      <c r="J7" s="401"/>
      <c r="K7" s="402"/>
    </row>
    <row r="8" spans="1:11" ht="15" customHeight="1" x14ac:dyDescent="0.25">
      <c r="A8" s="371" t="s">
        <v>18</v>
      </c>
      <c r="B8" s="403"/>
      <c r="C8" s="403"/>
      <c r="D8" s="403"/>
      <c r="E8" s="403"/>
      <c r="F8" s="403"/>
      <c r="G8" s="403"/>
      <c r="H8" s="403"/>
      <c r="I8" s="403"/>
      <c r="J8" s="403"/>
      <c r="K8" s="403"/>
    </row>
    <row r="9" spans="1:11" ht="15" customHeight="1" x14ac:dyDescent="0.25">
      <c r="A9" s="1" t="s">
        <v>19</v>
      </c>
      <c r="B9" s="49"/>
      <c r="C9" s="55" t="s">
        <v>210</v>
      </c>
      <c r="D9" s="49"/>
      <c r="E9" s="55" t="s">
        <v>26</v>
      </c>
      <c r="F9" s="25"/>
      <c r="G9" s="49"/>
      <c r="H9" s="49"/>
      <c r="I9" s="49"/>
      <c r="J9" s="404"/>
      <c r="K9" s="405"/>
    </row>
    <row r="10" spans="1:11" ht="15" customHeight="1" x14ac:dyDescent="0.25">
      <c r="A10" s="406"/>
      <c r="B10" s="383"/>
      <c r="C10" s="221"/>
      <c r="D10" s="221"/>
      <c r="E10" s="48" t="s">
        <v>211</v>
      </c>
      <c r="G10" s="50"/>
      <c r="H10" s="50"/>
      <c r="I10" s="50"/>
      <c r="J10" s="407"/>
      <c r="K10" s="408"/>
    </row>
    <row r="11" spans="1:11" ht="15" customHeight="1" x14ac:dyDescent="0.25">
      <c r="A11" s="23"/>
      <c r="B11" s="22"/>
      <c r="C11" s="22"/>
      <c r="D11" s="22"/>
      <c r="E11" s="54" t="s">
        <v>212</v>
      </c>
      <c r="F11" s="29"/>
      <c r="G11" s="54"/>
      <c r="H11" s="8"/>
      <c r="I11" s="8"/>
      <c r="J11" s="18"/>
      <c r="K11" s="19"/>
    </row>
    <row r="12" spans="1:11" ht="15" customHeight="1" x14ac:dyDescent="0.25">
      <c r="A12" s="371" t="s">
        <v>213</v>
      </c>
      <c r="B12" s="371"/>
      <c r="C12" s="371"/>
      <c r="D12" s="371"/>
      <c r="E12" s="371"/>
      <c r="F12" s="371"/>
      <c r="G12" s="371"/>
      <c r="H12" s="371"/>
      <c r="I12" s="371"/>
      <c r="J12" s="371"/>
      <c r="K12" s="371"/>
    </row>
    <row r="13" spans="1:11" ht="15" customHeight="1" x14ac:dyDescent="0.25">
      <c r="A13" s="1" t="s">
        <v>32</v>
      </c>
      <c r="B13" s="55"/>
      <c r="C13" s="55"/>
      <c r="D13" s="55"/>
      <c r="E13" s="55"/>
      <c r="F13" s="55"/>
      <c r="G13" s="55"/>
      <c r="H13" s="55"/>
      <c r="I13" s="55"/>
      <c r="J13" s="55"/>
      <c r="K13" s="56"/>
    </row>
    <row r="14" spans="1:11" ht="15" customHeight="1" x14ac:dyDescent="0.25">
      <c r="A14" s="3" t="s">
        <v>214</v>
      </c>
      <c r="B14" s="395"/>
      <c r="C14" s="395"/>
      <c r="D14" s="395"/>
      <c r="E14" s="395"/>
      <c r="F14" s="395"/>
      <c r="G14" s="395"/>
      <c r="H14" s="395"/>
      <c r="I14" s="25"/>
      <c r="J14" s="25"/>
      <c r="K14" s="26"/>
    </row>
    <row r="15" spans="1:11" ht="15" customHeight="1" x14ac:dyDescent="0.25">
      <c r="A15" s="59" t="s">
        <v>208</v>
      </c>
      <c r="B15" s="390"/>
      <c r="C15" s="390"/>
      <c r="D15" s="390"/>
      <c r="E15" s="390"/>
      <c r="F15" s="390"/>
      <c r="G15" s="390"/>
      <c r="H15" s="390"/>
      <c r="I15" s="5"/>
      <c r="J15" s="5"/>
      <c r="K15" s="21"/>
    </row>
    <row r="16" spans="1:11" ht="15" customHeight="1" x14ac:dyDescent="0.25">
      <c r="A16" s="59" t="s">
        <v>14</v>
      </c>
      <c r="B16" s="390"/>
      <c r="C16" s="390"/>
      <c r="D16" s="390"/>
      <c r="E16" s="390"/>
      <c r="F16" s="390"/>
      <c r="G16" s="390"/>
      <c r="H16" s="390"/>
      <c r="I16" s="5"/>
      <c r="J16" s="5"/>
      <c r="K16" s="20"/>
    </row>
    <row r="17" spans="1:11" ht="15" customHeight="1" x14ac:dyDescent="0.25">
      <c r="A17" s="391" t="s">
        <v>215</v>
      </c>
      <c r="B17" s="392"/>
      <c r="C17" s="392"/>
      <c r="D17" s="392"/>
      <c r="E17" s="392"/>
      <c r="F17" s="392"/>
      <c r="G17" s="60"/>
      <c r="H17" s="60"/>
      <c r="I17" s="60"/>
      <c r="J17" s="5"/>
      <c r="K17" s="20"/>
    </row>
    <row r="18" spans="1:11" ht="15" customHeight="1" x14ac:dyDescent="0.25">
      <c r="A18" s="391" t="s">
        <v>216</v>
      </c>
      <c r="B18" s="392"/>
      <c r="C18" s="392"/>
      <c r="D18" s="392"/>
      <c r="E18" s="392"/>
      <c r="F18" s="392"/>
      <c r="G18" s="60"/>
      <c r="H18" s="60"/>
      <c r="K18" s="27"/>
    </row>
    <row r="19" spans="1:11" s="13" customFormat="1" ht="15" customHeight="1" x14ac:dyDescent="0.25">
      <c r="A19" s="396" t="s">
        <v>217</v>
      </c>
      <c r="B19" s="397"/>
      <c r="C19" s="397"/>
      <c r="D19" s="397"/>
      <c r="E19" s="397"/>
      <c r="F19" s="397"/>
      <c r="G19" s="220"/>
      <c r="H19" s="220"/>
      <c r="I19" s="220"/>
      <c r="J19" s="220"/>
      <c r="K19" s="17"/>
    </row>
    <row r="20" spans="1:11" ht="15" customHeight="1" x14ac:dyDescent="0.25">
      <c r="A20" s="24" t="s">
        <v>218</v>
      </c>
      <c r="B20" s="389"/>
      <c r="C20" s="389"/>
      <c r="D20" s="389"/>
      <c r="E20" s="389"/>
      <c r="F20" s="389"/>
      <c r="G20" s="389"/>
      <c r="H20" s="389"/>
      <c r="K20" s="27"/>
    </row>
    <row r="21" spans="1:11" ht="15" customHeight="1" x14ac:dyDescent="0.25">
      <c r="A21" s="59" t="s">
        <v>208</v>
      </c>
      <c r="B21" s="390"/>
      <c r="C21" s="390"/>
      <c r="D21" s="390"/>
      <c r="E21" s="390"/>
      <c r="F21" s="390"/>
      <c r="G21" s="390"/>
      <c r="H21" s="390"/>
      <c r="I21" s="5"/>
      <c r="J21" s="5"/>
      <c r="K21" s="21"/>
    </row>
    <row r="22" spans="1:11" ht="15" customHeight="1" x14ac:dyDescent="0.25">
      <c r="A22" s="59" t="s">
        <v>14</v>
      </c>
      <c r="B22" s="390"/>
      <c r="C22" s="390"/>
      <c r="D22" s="390"/>
      <c r="E22" s="390"/>
      <c r="F22" s="390"/>
      <c r="G22" s="390"/>
      <c r="H22" s="390"/>
      <c r="I22" s="5"/>
      <c r="J22" s="5"/>
      <c r="K22" s="21"/>
    </row>
    <row r="23" spans="1:11" ht="15" customHeight="1" x14ac:dyDescent="0.25">
      <c r="A23" s="391" t="s">
        <v>215</v>
      </c>
      <c r="B23" s="392"/>
      <c r="C23" s="392"/>
      <c r="D23" s="392"/>
      <c r="E23" s="392"/>
      <c r="F23" s="392"/>
      <c r="G23" s="60"/>
      <c r="H23" s="60"/>
      <c r="I23" s="5"/>
      <c r="J23" s="5"/>
      <c r="K23" s="21"/>
    </row>
    <row r="24" spans="1:11" ht="15" customHeight="1" x14ac:dyDescent="0.25">
      <c r="A24" s="391" t="s">
        <v>216</v>
      </c>
      <c r="B24" s="392"/>
      <c r="C24" s="392"/>
      <c r="D24" s="392"/>
      <c r="E24" s="392"/>
      <c r="F24" s="392"/>
      <c r="G24" s="60"/>
      <c r="H24" s="60"/>
      <c r="I24" s="5"/>
      <c r="J24" s="60"/>
      <c r="K24" s="6"/>
    </row>
    <row r="25" spans="1:11" s="14" customFormat="1" ht="15" customHeight="1" x14ac:dyDescent="0.25">
      <c r="A25" s="393" t="s">
        <v>217</v>
      </c>
      <c r="B25" s="394"/>
      <c r="C25" s="394"/>
      <c r="D25" s="394"/>
      <c r="E25" s="394"/>
      <c r="F25" s="394"/>
      <c r="G25" s="219"/>
      <c r="H25" s="219"/>
      <c r="I25" s="219"/>
      <c r="J25" s="219"/>
      <c r="K25" s="28"/>
    </row>
    <row r="26" spans="1:11" ht="15" customHeight="1" x14ac:dyDescent="0.25">
      <c r="A26" s="3" t="s">
        <v>219</v>
      </c>
      <c r="B26" s="395"/>
      <c r="C26" s="395"/>
      <c r="D26" s="395"/>
      <c r="E26" s="395"/>
      <c r="F26" s="395"/>
      <c r="G26" s="395"/>
      <c r="H26" s="395"/>
      <c r="I26" s="25"/>
      <c r="J26" s="25"/>
      <c r="K26" s="26"/>
    </row>
    <row r="27" spans="1:11" ht="15" customHeight="1" x14ac:dyDescent="0.25">
      <c r="A27" s="59" t="s">
        <v>208</v>
      </c>
      <c r="B27" s="390"/>
      <c r="C27" s="390"/>
      <c r="D27" s="390"/>
      <c r="E27" s="390"/>
      <c r="F27" s="390"/>
      <c r="G27" s="390"/>
      <c r="H27" s="390"/>
      <c r="I27" s="5"/>
      <c r="J27" s="5"/>
      <c r="K27" s="21"/>
    </row>
    <row r="28" spans="1:11" ht="15" customHeight="1" x14ac:dyDescent="0.25">
      <c r="A28" s="59" t="s">
        <v>14</v>
      </c>
      <c r="B28" s="390"/>
      <c r="C28" s="390"/>
      <c r="D28" s="390"/>
      <c r="E28" s="390"/>
      <c r="F28" s="390"/>
      <c r="G28" s="390"/>
      <c r="H28" s="390"/>
      <c r="I28" s="5"/>
      <c r="J28" s="5"/>
      <c r="K28" s="20"/>
    </row>
    <row r="29" spans="1:11" ht="15" customHeight="1" x14ac:dyDescent="0.25">
      <c r="A29" s="391" t="s">
        <v>215</v>
      </c>
      <c r="B29" s="392"/>
      <c r="C29" s="392"/>
      <c r="D29" s="392"/>
      <c r="E29" s="392"/>
      <c r="F29" s="392"/>
      <c r="G29" s="60"/>
      <c r="H29" s="60"/>
      <c r="I29" s="5"/>
      <c r="J29" s="5"/>
      <c r="K29" s="20"/>
    </row>
    <row r="30" spans="1:11" ht="15" customHeight="1" x14ac:dyDescent="0.25">
      <c r="A30" s="391" t="s">
        <v>216</v>
      </c>
      <c r="B30" s="392"/>
      <c r="C30" s="392"/>
      <c r="D30" s="392"/>
      <c r="E30" s="392"/>
      <c r="F30" s="392"/>
      <c r="G30" s="60"/>
      <c r="H30" s="60"/>
      <c r="I30" s="5"/>
      <c r="J30" s="60"/>
      <c r="K30" s="6"/>
    </row>
    <row r="31" spans="1:11" ht="15" customHeight="1" x14ac:dyDescent="0.25">
      <c r="A31" s="387" t="s">
        <v>217</v>
      </c>
      <c r="B31" s="388"/>
      <c r="C31" s="388"/>
      <c r="D31" s="388"/>
      <c r="E31" s="388"/>
      <c r="F31" s="388"/>
      <c r="G31" s="223"/>
      <c r="H31" s="223"/>
      <c r="I31" s="223"/>
      <c r="J31" s="223"/>
      <c r="K31" s="7"/>
    </row>
    <row r="32" spans="1:11" ht="15" customHeight="1" x14ac:dyDescent="0.25">
      <c r="A32" s="371" t="s">
        <v>220</v>
      </c>
      <c r="B32" s="371"/>
      <c r="C32" s="371"/>
      <c r="D32" s="371"/>
      <c r="E32" s="371"/>
      <c r="F32" s="371"/>
      <c r="G32" s="371"/>
      <c r="H32" s="371"/>
      <c r="I32" s="371"/>
      <c r="J32" s="371"/>
      <c r="K32" s="371"/>
    </row>
    <row r="33" spans="1:11" ht="15" customHeight="1" x14ac:dyDescent="0.25">
      <c r="A33" s="385" t="s">
        <v>221</v>
      </c>
      <c r="B33" s="386"/>
      <c r="C33" s="386"/>
      <c r="D33" s="386"/>
      <c r="E33" s="386"/>
      <c r="F33" s="386"/>
      <c r="G33" s="386"/>
      <c r="H33" s="386"/>
      <c r="I33" s="386"/>
      <c r="J33" s="386"/>
      <c r="K33" s="386"/>
    </row>
    <row r="34" spans="1:11" s="15" customFormat="1" ht="25.35" customHeight="1" x14ac:dyDescent="0.25">
      <c r="A34" s="372" t="s">
        <v>222</v>
      </c>
      <c r="B34" s="373"/>
      <c r="C34" s="373"/>
      <c r="D34" s="373"/>
      <c r="E34" s="373"/>
      <c r="F34" s="373"/>
      <c r="G34" s="373"/>
      <c r="H34" s="373"/>
      <c r="I34" s="373"/>
      <c r="J34" s="373"/>
      <c r="K34" s="374"/>
    </row>
    <row r="35" spans="1:11" ht="27" customHeight="1" x14ac:dyDescent="0.25">
      <c r="A35" s="375"/>
      <c r="B35" s="376"/>
      <c r="C35" s="376"/>
      <c r="D35" s="376"/>
      <c r="E35" s="376"/>
      <c r="F35" s="376"/>
      <c r="G35" s="376"/>
      <c r="H35" s="376"/>
      <c r="I35" s="376"/>
      <c r="J35" s="376"/>
      <c r="K35" s="57"/>
    </row>
    <row r="36" spans="1:11" ht="25.35" customHeight="1" x14ac:dyDescent="0.25">
      <c r="A36" s="377" t="s">
        <v>223</v>
      </c>
      <c r="B36" s="378"/>
      <c r="C36" s="378"/>
      <c r="D36" s="378"/>
      <c r="E36" s="378"/>
      <c r="F36" s="378"/>
      <c r="G36" s="378"/>
      <c r="H36" s="378"/>
      <c r="I36" s="378"/>
      <c r="J36" s="378"/>
      <c r="K36" s="379"/>
    </row>
    <row r="37" spans="1:11" ht="15" customHeight="1" x14ac:dyDescent="0.25">
      <c r="A37" s="45" t="s">
        <v>36</v>
      </c>
      <c r="B37" s="44" t="str">
        <f>HYPERLINK("https://www.ctdol.state.ct.us/wgwkstnd/wgdisbar.htm","CT Department of Labor Debarment")</f>
        <v>CT Department of Labor Debarment</v>
      </c>
      <c r="C37" s="48"/>
      <c r="D37" s="48"/>
      <c r="E37" s="48"/>
      <c r="F37" s="48"/>
      <c r="G37" s="48"/>
      <c r="H37" s="48"/>
      <c r="I37" s="48"/>
      <c r="J37" s="48"/>
      <c r="K37" s="57"/>
    </row>
    <row r="38" spans="1:11" ht="15" customHeight="1" x14ac:dyDescent="0.25">
      <c r="A38" s="45" t="s">
        <v>36</v>
      </c>
      <c r="B38" s="48"/>
      <c r="C38" s="48"/>
      <c r="D38" s="48"/>
      <c r="E38" s="48"/>
      <c r="F38" s="48"/>
      <c r="G38" s="48"/>
      <c r="H38" s="48"/>
      <c r="I38" s="50"/>
      <c r="J38" s="50"/>
      <c r="K38" s="10"/>
    </row>
    <row r="39" spans="1:11" ht="25.35" customHeight="1" x14ac:dyDescent="0.25">
      <c r="A39" s="380" t="s">
        <v>224</v>
      </c>
      <c r="B39" s="381"/>
      <c r="C39" s="381"/>
      <c r="D39" s="381"/>
      <c r="E39" s="381"/>
      <c r="F39" s="381"/>
      <c r="G39" s="381"/>
      <c r="H39" s="381"/>
      <c r="I39" s="381"/>
      <c r="J39" s="381"/>
      <c r="K39" s="382"/>
    </row>
    <row r="40" spans="1:11" x14ac:dyDescent="0.25">
      <c r="A40" s="45"/>
      <c r="B40" s="383" t="s">
        <v>225</v>
      </c>
      <c r="C40" s="383"/>
      <c r="D40" s="383"/>
      <c r="E40" s="383"/>
      <c r="F40" s="383"/>
      <c r="G40" s="383"/>
      <c r="H40" s="383"/>
      <c r="I40" s="383"/>
      <c r="J40" s="383"/>
      <c r="K40" s="384"/>
    </row>
    <row r="41" spans="1:11" x14ac:dyDescent="0.25">
      <c r="A41" s="45"/>
      <c r="B41" s="48" t="s">
        <v>226</v>
      </c>
      <c r="C41" s="48"/>
      <c r="D41" s="48"/>
      <c r="E41" s="48"/>
      <c r="F41" s="48"/>
      <c r="G41" s="48"/>
      <c r="H41" s="48"/>
      <c r="I41" s="48"/>
      <c r="J41" s="48"/>
      <c r="K41" s="57"/>
    </row>
    <row r="42" spans="1:11" x14ac:dyDescent="0.25">
      <c r="A42" s="45"/>
      <c r="B42" s="43" t="s">
        <v>227</v>
      </c>
      <c r="C42" s="48"/>
      <c r="D42" s="48"/>
      <c r="E42" s="48"/>
      <c r="F42" s="48"/>
      <c r="G42" s="48"/>
      <c r="H42" s="48"/>
      <c r="I42" s="48"/>
      <c r="J42" s="48"/>
      <c r="K42" s="57"/>
    </row>
    <row r="44" spans="1:11" x14ac:dyDescent="0.25">
      <c r="A44" s="16"/>
      <c r="B44" s="43"/>
      <c r="C44" s="48"/>
      <c r="D44" s="48"/>
      <c r="E44" s="48"/>
      <c r="F44" s="48"/>
      <c r="G44" s="48"/>
      <c r="H44" s="48"/>
      <c r="I44" s="48"/>
      <c r="J44" s="48"/>
      <c r="K44" s="57"/>
    </row>
    <row r="45" spans="1:11" ht="15" customHeight="1" x14ac:dyDescent="0.25">
      <c r="A45" s="368" t="s">
        <v>228</v>
      </c>
      <c r="B45" s="369"/>
      <c r="C45" s="369"/>
      <c r="D45" s="369"/>
      <c r="E45" s="369"/>
      <c r="F45" s="369"/>
      <c r="G45" s="369"/>
      <c r="H45" s="369"/>
      <c r="I45" s="369"/>
      <c r="J45" s="369"/>
      <c r="K45" s="370"/>
    </row>
    <row r="46" spans="1:11" ht="108" customHeight="1" x14ac:dyDescent="0.25">
      <c r="A46" s="362" t="s">
        <v>229</v>
      </c>
      <c r="B46" s="363"/>
      <c r="C46" s="363"/>
      <c r="D46" s="363"/>
      <c r="E46" s="363"/>
      <c r="F46" s="363"/>
      <c r="G46" s="363"/>
      <c r="H46" s="363"/>
      <c r="I46" s="363"/>
      <c r="J46" s="363"/>
      <c r="K46" s="364"/>
    </row>
    <row r="47" spans="1:11" x14ac:dyDescent="0.25">
      <c r="A47" s="362"/>
      <c r="B47" s="363"/>
      <c r="C47" s="363"/>
      <c r="D47" s="363"/>
      <c r="E47" s="363"/>
      <c r="F47" s="363"/>
      <c r="G47" s="363"/>
      <c r="H47" s="363"/>
      <c r="I47" s="363"/>
      <c r="J47" s="363"/>
      <c r="K47" s="364"/>
    </row>
    <row r="48" spans="1:11" ht="20.25" customHeight="1" x14ac:dyDescent="0.25">
      <c r="A48" s="365"/>
      <c r="B48" s="366"/>
      <c r="C48" s="366"/>
      <c r="D48" s="366"/>
      <c r="E48" s="366"/>
      <c r="F48" s="366"/>
      <c r="G48" s="366"/>
      <c r="H48" s="366"/>
      <c r="I48" s="366"/>
      <c r="J48" s="366"/>
      <c r="K48" s="367"/>
    </row>
    <row r="49" spans="1:11" x14ac:dyDescent="0.25">
      <c r="A49" s="359" t="s">
        <v>63</v>
      </c>
      <c r="B49" s="360"/>
      <c r="C49" s="360"/>
      <c r="D49" s="360"/>
      <c r="E49" s="360"/>
      <c r="F49" s="360"/>
      <c r="G49" s="360"/>
      <c r="H49" s="360"/>
      <c r="I49" s="360"/>
      <c r="J49" s="360"/>
      <c r="K49" s="361"/>
    </row>
    <row r="50" spans="1:11" x14ac:dyDescent="0.25">
      <c r="A50" s="359"/>
      <c r="B50" s="360"/>
      <c r="C50" s="360"/>
      <c r="D50" s="360"/>
      <c r="E50" s="360"/>
      <c r="F50" s="360"/>
      <c r="G50" s="360"/>
      <c r="H50" s="360"/>
      <c r="I50" s="360"/>
      <c r="J50" s="360"/>
      <c r="K50" s="361"/>
    </row>
    <row r="51" spans="1:11" x14ac:dyDescent="0.25">
      <c r="A51" s="41"/>
      <c r="K51" s="27"/>
    </row>
    <row r="52" spans="1:11" x14ac:dyDescent="0.25">
      <c r="A52" s="41"/>
      <c r="K52" s="27"/>
    </row>
    <row r="53" spans="1:11" x14ac:dyDescent="0.25">
      <c r="A53" s="51" t="s">
        <v>230</v>
      </c>
      <c r="B53" s="52"/>
      <c r="C53" s="52"/>
      <c r="D53" s="52"/>
      <c r="E53" s="52" t="s">
        <v>64</v>
      </c>
      <c r="F53" s="8"/>
      <c r="G53" s="52" t="s">
        <v>65</v>
      </c>
      <c r="H53" s="52"/>
      <c r="I53" s="52"/>
      <c r="J53" s="52"/>
      <c r="K53" s="53" t="s">
        <v>64</v>
      </c>
    </row>
    <row r="54" spans="1:11" x14ac:dyDescent="0.25">
      <c r="A54" s="50"/>
      <c r="B54" s="50"/>
      <c r="C54" s="50"/>
      <c r="D54" s="50"/>
      <c r="E54" s="50"/>
      <c r="F54" s="50"/>
      <c r="G54" s="50"/>
      <c r="H54" s="50"/>
      <c r="I54" s="50"/>
      <c r="J54" s="50"/>
      <c r="K54" s="50"/>
    </row>
    <row r="55" spans="1:11" x14ac:dyDescent="0.25">
      <c r="A55" s="50"/>
      <c r="B55" s="50"/>
      <c r="C55" s="50"/>
      <c r="D55" s="50"/>
      <c r="E55" s="50"/>
      <c r="F55" s="50"/>
      <c r="G55" s="50"/>
      <c r="H55" s="50"/>
      <c r="I55" s="50"/>
      <c r="J55" s="50"/>
      <c r="K55" s="50"/>
    </row>
    <row r="56" spans="1:11" x14ac:dyDescent="0.25">
      <c r="A56" s="50"/>
      <c r="B56" s="50"/>
      <c r="C56" s="50"/>
      <c r="D56" s="50"/>
      <c r="E56" s="50"/>
      <c r="F56" s="50"/>
      <c r="G56" s="50"/>
      <c r="H56" s="50"/>
      <c r="I56" s="50"/>
      <c r="J56" s="50"/>
      <c r="K56" s="50"/>
    </row>
    <row r="57" spans="1:11" x14ac:dyDescent="0.25">
      <c r="A57" s="50"/>
      <c r="B57" s="50"/>
      <c r="C57" s="50"/>
      <c r="D57" s="50"/>
      <c r="E57" s="50"/>
      <c r="F57" s="50"/>
      <c r="G57" s="50"/>
      <c r="H57" s="50"/>
      <c r="I57" s="50"/>
      <c r="J57" s="50"/>
      <c r="K57" s="50"/>
    </row>
    <row r="58" spans="1:11" x14ac:dyDescent="0.25">
      <c r="A58" s="50"/>
      <c r="B58" s="50"/>
      <c r="C58" s="50"/>
      <c r="D58" s="50"/>
      <c r="E58" s="50"/>
      <c r="F58" s="50"/>
      <c r="G58" s="50"/>
      <c r="H58" s="50"/>
      <c r="I58" s="50"/>
      <c r="J58" s="50"/>
      <c r="K58" s="50"/>
    </row>
    <row r="59" spans="1:11" x14ac:dyDescent="0.25">
      <c r="A59" s="50"/>
      <c r="B59" s="50"/>
      <c r="C59" s="50"/>
      <c r="D59" s="50"/>
      <c r="E59" s="50"/>
      <c r="F59" s="50"/>
      <c r="G59" s="50"/>
      <c r="H59" s="50"/>
      <c r="I59" s="50"/>
      <c r="J59" s="50"/>
      <c r="K59" s="50"/>
    </row>
    <row r="60" spans="1:11" x14ac:dyDescent="0.25">
      <c r="A60" s="50"/>
      <c r="B60" s="50"/>
      <c r="C60" s="50"/>
      <c r="D60" s="50"/>
      <c r="E60" s="50"/>
      <c r="F60" s="50"/>
      <c r="G60" s="50"/>
      <c r="H60" s="50"/>
      <c r="I60" s="50"/>
      <c r="J60" s="50"/>
      <c r="K60" s="50"/>
    </row>
    <row r="61" spans="1:11" x14ac:dyDescent="0.25">
      <c r="A61" s="50"/>
      <c r="B61" s="50"/>
      <c r="C61" s="50"/>
      <c r="D61" s="50"/>
      <c r="E61" s="50"/>
      <c r="F61" s="50"/>
      <c r="G61" s="50"/>
      <c r="H61" s="50"/>
      <c r="I61" s="50"/>
      <c r="J61" s="50"/>
      <c r="K61" s="50"/>
    </row>
    <row r="62" spans="1:11" x14ac:dyDescent="0.25">
      <c r="A62" s="50"/>
      <c r="B62" s="50"/>
      <c r="C62" s="50"/>
      <c r="D62" s="50"/>
      <c r="E62" s="50"/>
      <c r="F62" s="50"/>
      <c r="G62" s="50"/>
      <c r="H62" s="50"/>
      <c r="I62" s="50"/>
      <c r="J62" s="50"/>
      <c r="K62" s="50"/>
    </row>
    <row r="63" spans="1:11" x14ac:dyDescent="0.25">
      <c r="A63" s="50"/>
      <c r="B63" s="50"/>
      <c r="C63" s="50"/>
      <c r="D63" s="50"/>
      <c r="E63" s="50"/>
      <c r="F63" s="50"/>
      <c r="G63" s="50"/>
      <c r="H63" s="50"/>
      <c r="I63" s="50"/>
      <c r="J63" s="50"/>
      <c r="K63" s="50"/>
    </row>
    <row r="64" spans="1:11" x14ac:dyDescent="0.25">
      <c r="A64" s="50"/>
      <c r="B64" s="50"/>
      <c r="C64" s="50"/>
      <c r="D64" s="50"/>
      <c r="E64" s="50"/>
      <c r="F64" s="50"/>
      <c r="G64" s="50"/>
      <c r="H64" s="50"/>
      <c r="I64" s="50"/>
      <c r="J64" s="50"/>
      <c r="K64" s="50"/>
    </row>
    <row r="65" spans="1:11" x14ac:dyDescent="0.25">
      <c r="A65" s="50"/>
      <c r="B65" s="50"/>
      <c r="C65" s="50"/>
      <c r="D65" s="50"/>
      <c r="E65" s="50"/>
      <c r="F65" s="50"/>
      <c r="G65" s="50"/>
      <c r="H65" s="50"/>
      <c r="I65" s="50"/>
      <c r="J65" s="50"/>
      <c r="K65" s="50"/>
    </row>
    <row r="66" spans="1:11" x14ac:dyDescent="0.25">
      <c r="A66" s="50"/>
      <c r="B66" s="50"/>
      <c r="C66" s="50"/>
      <c r="D66" s="50"/>
      <c r="E66" s="50"/>
      <c r="F66" s="50"/>
      <c r="G66" s="50"/>
      <c r="H66" s="50"/>
      <c r="I66" s="50"/>
      <c r="J66" s="50"/>
      <c r="K66" s="50"/>
    </row>
    <row r="67" spans="1:11" x14ac:dyDescent="0.25">
      <c r="A67" s="50"/>
      <c r="B67" s="50"/>
      <c r="C67" s="50"/>
      <c r="D67" s="50"/>
      <c r="E67" s="50"/>
      <c r="F67" s="50"/>
      <c r="G67" s="50"/>
      <c r="H67" s="50"/>
      <c r="I67" s="50"/>
      <c r="J67" s="50"/>
      <c r="K67" s="50"/>
    </row>
    <row r="68" spans="1:11" x14ac:dyDescent="0.25">
      <c r="A68" s="50"/>
      <c r="B68" s="50"/>
      <c r="C68" s="50"/>
      <c r="D68" s="50"/>
      <c r="E68" s="50"/>
      <c r="F68" s="50"/>
      <c r="G68" s="50"/>
      <c r="H68" s="50"/>
      <c r="I68" s="50"/>
      <c r="J68" s="50"/>
      <c r="K68" s="50"/>
    </row>
    <row r="69" spans="1:11" x14ac:dyDescent="0.25">
      <c r="A69" s="50"/>
      <c r="B69" s="50"/>
      <c r="C69" s="50"/>
      <c r="D69" s="50"/>
      <c r="E69" s="50"/>
      <c r="F69" s="50"/>
      <c r="G69" s="50"/>
      <c r="H69" s="50"/>
      <c r="I69" s="50"/>
      <c r="J69" s="50"/>
      <c r="K69" s="50"/>
    </row>
    <row r="70" spans="1:11" x14ac:dyDescent="0.25">
      <c r="A70" s="50"/>
      <c r="B70" s="50"/>
      <c r="C70" s="50"/>
      <c r="D70" s="50"/>
      <c r="E70" s="50"/>
      <c r="F70" s="50"/>
      <c r="G70" s="50"/>
      <c r="H70" s="50"/>
      <c r="I70" s="50"/>
      <c r="J70" s="50"/>
      <c r="K70" s="50"/>
    </row>
    <row r="71" spans="1:11" x14ac:dyDescent="0.25">
      <c r="A71" s="50"/>
      <c r="B71" s="50"/>
      <c r="C71" s="50"/>
      <c r="D71" s="50"/>
      <c r="E71" s="50"/>
      <c r="F71" s="50"/>
      <c r="G71" s="50"/>
      <c r="H71" s="50"/>
      <c r="I71" s="50"/>
      <c r="J71" s="50"/>
      <c r="K71" s="50"/>
    </row>
    <row r="72" spans="1:11" x14ac:dyDescent="0.25">
      <c r="A72" s="50"/>
      <c r="B72" s="50"/>
      <c r="C72" s="50"/>
      <c r="D72" s="50"/>
      <c r="E72" s="50"/>
      <c r="F72" s="50"/>
      <c r="G72" s="50"/>
      <c r="H72" s="50"/>
      <c r="I72" s="50"/>
      <c r="J72" s="50"/>
      <c r="K72" s="50"/>
    </row>
    <row r="73" spans="1:11" x14ac:dyDescent="0.25">
      <c r="A73" s="50"/>
      <c r="B73" s="50"/>
      <c r="C73" s="50"/>
      <c r="D73" s="50"/>
      <c r="E73" s="50"/>
      <c r="F73" s="50"/>
      <c r="G73" s="50"/>
      <c r="H73" s="50"/>
      <c r="I73" s="50"/>
      <c r="J73" s="50"/>
      <c r="K73" s="50"/>
    </row>
    <row r="74" spans="1:11" x14ac:dyDescent="0.25">
      <c r="A74" s="50"/>
      <c r="B74" s="50"/>
      <c r="C74" s="50"/>
      <c r="D74" s="50"/>
      <c r="E74" s="50"/>
      <c r="F74" s="50"/>
      <c r="G74" s="50"/>
      <c r="H74" s="50"/>
      <c r="I74" s="50"/>
      <c r="J74" s="50"/>
      <c r="K74" s="50"/>
    </row>
    <row r="75" spans="1:11" x14ac:dyDescent="0.25">
      <c r="A75" s="50"/>
      <c r="B75" s="50"/>
      <c r="C75" s="50"/>
      <c r="D75" s="50"/>
      <c r="E75" s="50"/>
      <c r="F75" s="50"/>
      <c r="G75" s="50"/>
      <c r="H75" s="50"/>
      <c r="I75" s="50"/>
      <c r="J75" s="50"/>
      <c r="K75" s="50"/>
    </row>
    <row r="76" spans="1:11" x14ac:dyDescent="0.25">
      <c r="A76" s="50"/>
      <c r="B76" s="50"/>
      <c r="C76" s="50"/>
      <c r="D76" s="50"/>
      <c r="E76" s="50"/>
      <c r="F76" s="50"/>
      <c r="G76" s="50"/>
      <c r="H76" s="50"/>
      <c r="I76" s="50"/>
      <c r="J76" s="50"/>
      <c r="K76" s="50"/>
    </row>
    <row r="77" spans="1:11" x14ac:dyDescent="0.25">
      <c r="A77" s="50"/>
      <c r="B77" s="50"/>
      <c r="C77" s="50"/>
      <c r="D77" s="50"/>
      <c r="E77" s="50"/>
      <c r="F77" s="50"/>
      <c r="G77" s="50"/>
      <c r="H77" s="50"/>
      <c r="I77" s="50"/>
      <c r="J77" s="50"/>
      <c r="K77" s="50"/>
    </row>
    <row r="78" spans="1:11" x14ac:dyDescent="0.25">
      <c r="A78" s="50"/>
      <c r="B78" s="50"/>
      <c r="C78" s="50"/>
      <c r="D78" s="50"/>
      <c r="E78" s="50"/>
      <c r="F78" s="50"/>
      <c r="G78" s="50"/>
      <c r="H78" s="50"/>
      <c r="I78" s="50"/>
      <c r="J78" s="50"/>
      <c r="K78" s="50"/>
    </row>
    <row r="79" spans="1:11" x14ac:dyDescent="0.25">
      <c r="A79" s="50"/>
      <c r="B79" s="50"/>
      <c r="C79" s="50"/>
      <c r="D79" s="50"/>
      <c r="E79" s="50"/>
      <c r="F79" s="50"/>
      <c r="G79" s="50"/>
      <c r="H79" s="50"/>
      <c r="I79" s="50"/>
      <c r="J79" s="50"/>
      <c r="K79" s="50"/>
    </row>
    <row r="80" spans="1:11" x14ac:dyDescent="0.25">
      <c r="A80" s="50"/>
      <c r="B80" s="50"/>
      <c r="C80" s="50"/>
      <c r="D80" s="50"/>
      <c r="E80" s="50"/>
      <c r="F80" s="50"/>
      <c r="G80" s="50"/>
      <c r="H80" s="50"/>
      <c r="I80" s="50"/>
      <c r="J80" s="50"/>
      <c r="K80" s="50"/>
    </row>
    <row r="81" spans="1:11" x14ac:dyDescent="0.25">
      <c r="A81" s="50"/>
      <c r="B81" s="50"/>
      <c r="C81" s="50"/>
      <c r="D81" s="50"/>
      <c r="E81" s="50"/>
      <c r="F81" s="50"/>
      <c r="G81" s="50"/>
      <c r="H81" s="50"/>
      <c r="I81" s="50"/>
      <c r="J81" s="50"/>
      <c r="K81" s="50"/>
    </row>
    <row r="82" spans="1:11" x14ac:dyDescent="0.25">
      <c r="A82" s="50"/>
      <c r="B82" s="50"/>
      <c r="C82" s="50"/>
      <c r="D82" s="50"/>
      <c r="E82" s="50"/>
      <c r="F82" s="50"/>
      <c r="G82" s="50"/>
      <c r="H82" s="50"/>
      <c r="I82" s="50"/>
      <c r="J82" s="50"/>
      <c r="K82" s="50"/>
    </row>
    <row r="83" spans="1:11" x14ac:dyDescent="0.25">
      <c r="A83" s="50"/>
      <c r="B83" s="50"/>
      <c r="C83" s="50"/>
      <c r="D83" s="50"/>
      <c r="E83" s="50"/>
      <c r="F83" s="50"/>
      <c r="G83" s="50"/>
      <c r="H83" s="50"/>
      <c r="I83" s="50"/>
      <c r="J83" s="50"/>
      <c r="K83" s="50"/>
    </row>
    <row r="84" spans="1:11" x14ac:dyDescent="0.25">
      <c r="A84" s="50"/>
      <c r="B84" s="50"/>
      <c r="C84" s="50"/>
      <c r="D84" s="50"/>
      <c r="E84" s="50"/>
      <c r="F84" s="50"/>
      <c r="G84" s="50"/>
      <c r="H84" s="50"/>
      <c r="I84" s="50"/>
      <c r="J84" s="50"/>
      <c r="K84" s="50"/>
    </row>
    <row r="85" spans="1:11" x14ac:dyDescent="0.25">
      <c r="A85" s="50"/>
      <c r="B85" s="50"/>
      <c r="C85" s="50"/>
      <c r="D85" s="50"/>
      <c r="E85" s="50"/>
      <c r="F85" s="50"/>
      <c r="G85" s="50"/>
      <c r="H85" s="50"/>
      <c r="I85" s="50"/>
      <c r="J85" s="50"/>
      <c r="K85" s="50"/>
    </row>
    <row r="86" spans="1:11" x14ac:dyDescent="0.25">
      <c r="A86" s="50"/>
      <c r="B86" s="50"/>
      <c r="C86" s="50"/>
      <c r="D86" s="50"/>
      <c r="E86" s="50"/>
      <c r="F86" s="50"/>
      <c r="G86" s="50"/>
      <c r="H86" s="50"/>
      <c r="I86" s="50"/>
      <c r="J86" s="50"/>
      <c r="K86" s="50"/>
    </row>
    <row r="87" spans="1:11" x14ac:dyDescent="0.25">
      <c r="A87" s="50"/>
      <c r="B87" s="50"/>
      <c r="C87" s="50"/>
      <c r="D87" s="50"/>
      <c r="E87" s="50"/>
      <c r="F87" s="50"/>
      <c r="G87" s="50"/>
      <c r="H87" s="50"/>
      <c r="I87" s="50"/>
      <c r="J87" s="50"/>
      <c r="K87" s="50"/>
    </row>
    <row r="88" spans="1:11" x14ac:dyDescent="0.25">
      <c r="A88" s="50"/>
      <c r="B88" s="50"/>
      <c r="C88" s="50"/>
      <c r="D88" s="50"/>
      <c r="E88" s="50"/>
      <c r="F88" s="50"/>
      <c r="G88" s="50"/>
      <c r="H88" s="50"/>
      <c r="I88" s="50"/>
      <c r="J88" s="50"/>
      <c r="K88" s="50"/>
    </row>
    <row r="89" spans="1:11" x14ac:dyDescent="0.25">
      <c r="A89" s="50"/>
      <c r="B89" s="50"/>
      <c r="C89" s="50"/>
      <c r="D89" s="50"/>
      <c r="E89" s="50"/>
      <c r="F89" s="50"/>
      <c r="G89" s="50"/>
      <c r="H89" s="50"/>
      <c r="I89" s="50"/>
      <c r="J89" s="50"/>
      <c r="K89" s="50"/>
    </row>
    <row r="90" spans="1:11" x14ac:dyDescent="0.25">
      <c r="A90" s="50"/>
      <c r="B90" s="50"/>
      <c r="C90" s="50"/>
      <c r="D90" s="50"/>
      <c r="E90" s="50"/>
      <c r="F90" s="50"/>
      <c r="G90" s="50"/>
      <c r="H90" s="50"/>
      <c r="I90" s="50"/>
      <c r="J90" s="50"/>
      <c r="K90" s="50"/>
    </row>
    <row r="91" spans="1:11" x14ac:dyDescent="0.25">
      <c r="A91" s="50"/>
      <c r="B91" s="50"/>
      <c r="C91" s="50"/>
      <c r="D91" s="50"/>
      <c r="E91" s="50"/>
      <c r="F91" s="50"/>
      <c r="G91" s="50"/>
      <c r="H91" s="50"/>
      <c r="I91" s="50"/>
      <c r="J91" s="50"/>
      <c r="K91" s="50"/>
    </row>
    <row r="92" spans="1:11" x14ac:dyDescent="0.25">
      <c r="A92" s="50"/>
      <c r="B92" s="50"/>
      <c r="C92" s="50"/>
      <c r="D92" s="50"/>
      <c r="E92" s="50"/>
      <c r="F92" s="50"/>
      <c r="G92" s="50"/>
      <c r="H92" s="50"/>
      <c r="I92" s="50"/>
      <c r="J92" s="50"/>
      <c r="K92" s="50"/>
    </row>
    <row r="93" spans="1:11" x14ac:dyDescent="0.25">
      <c r="A93" s="50"/>
      <c r="B93" s="50"/>
      <c r="C93" s="50"/>
      <c r="D93" s="50"/>
      <c r="E93" s="50"/>
      <c r="F93" s="50"/>
      <c r="G93" s="50"/>
      <c r="H93" s="50"/>
      <c r="I93" s="50"/>
      <c r="J93" s="50"/>
      <c r="K93" s="50"/>
    </row>
    <row r="94" spans="1:11" x14ac:dyDescent="0.25">
      <c r="A94" s="50"/>
      <c r="B94" s="50"/>
      <c r="C94" s="50"/>
      <c r="D94" s="50"/>
      <c r="E94" s="50"/>
      <c r="F94" s="50"/>
      <c r="G94" s="50"/>
      <c r="H94" s="50"/>
      <c r="I94" s="50"/>
      <c r="J94" s="50"/>
      <c r="K94" s="50"/>
    </row>
    <row r="95" spans="1:11" x14ac:dyDescent="0.25">
      <c r="A95" s="50"/>
      <c r="B95" s="50"/>
      <c r="C95" s="50"/>
      <c r="D95" s="50"/>
      <c r="E95" s="50"/>
      <c r="F95" s="50"/>
      <c r="G95" s="50"/>
      <c r="H95" s="50"/>
      <c r="I95" s="50"/>
      <c r="J95" s="50"/>
      <c r="K95" s="50"/>
    </row>
    <row r="96" spans="1:11" x14ac:dyDescent="0.25">
      <c r="A96" s="50"/>
      <c r="B96" s="50"/>
      <c r="C96" s="50"/>
      <c r="D96" s="50"/>
      <c r="E96" s="50"/>
      <c r="F96" s="50"/>
      <c r="G96" s="50"/>
      <c r="H96" s="50"/>
      <c r="I96" s="50"/>
      <c r="J96" s="50"/>
      <c r="K96" s="50"/>
    </row>
    <row r="97" spans="1:11" x14ac:dyDescent="0.25">
      <c r="A97" s="50"/>
      <c r="B97" s="50"/>
      <c r="C97" s="50"/>
      <c r="D97" s="50"/>
      <c r="E97" s="50"/>
      <c r="F97" s="50"/>
      <c r="G97" s="50"/>
      <c r="H97" s="50"/>
      <c r="I97" s="50"/>
      <c r="J97" s="50"/>
      <c r="K97" s="50"/>
    </row>
    <row r="98" spans="1:11" x14ac:dyDescent="0.25">
      <c r="A98" s="50"/>
      <c r="B98" s="50"/>
      <c r="C98" s="50"/>
      <c r="D98" s="50"/>
      <c r="E98" s="50"/>
      <c r="F98" s="50"/>
      <c r="G98" s="50"/>
      <c r="H98" s="50"/>
      <c r="I98" s="50"/>
      <c r="J98" s="50"/>
      <c r="K98" s="50"/>
    </row>
    <row r="99" spans="1:11" x14ac:dyDescent="0.25">
      <c r="A99" s="50"/>
      <c r="B99" s="50"/>
      <c r="C99" s="50"/>
      <c r="D99" s="50"/>
      <c r="E99" s="50"/>
      <c r="F99" s="50"/>
      <c r="G99" s="50"/>
      <c r="H99" s="50"/>
      <c r="I99" s="50"/>
      <c r="J99" s="50"/>
      <c r="K99" s="50"/>
    </row>
    <row r="100" spans="1:11" x14ac:dyDescent="0.25">
      <c r="A100" s="50"/>
      <c r="B100" s="50"/>
      <c r="C100" s="50"/>
      <c r="D100" s="50"/>
      <c r="E100" s="50"/>
      <c r="F100" s="50"/>
      <c r="G100" s="50"/>
      <c r="H100" s="50"/>
      <c r="I100" s="50"/>
      <c r="J100" s="50"/>
      <c r="K100" s="50"/>
    </row>
    <row r="101" spans="1:11" x14ac:dyDescent="0.25">
      <c r="A101" s="50"/>
      <c r="B101" s="50"/>
      <c r="C101" s="50"/>
      <c r="D101" s="50"/>
      <c r="E101" s="50"/>
      <c r="F101" s="50"/>
      <c r="G101" s="50"/>
      <c r="H101" s="50"/>
      <c r="I101" s="50"/>
      <c r="J101" s="50"/>
      <c r="K101" s="50"/>
    </row>
    <row r="102" spans="1:11" x14ac:dyDescent="0.25">
      <c r="A102" s="50"/>
      <c r="B102" s="50"/>
      <c r="C102" s="50"/>
      <c r="D102" s="50"/>
      <c r="E102" s="50"/>
      <c r="F102" s="50"/>
      <c r="G102" s="50"/>
      <c r="H102" s="50"/>
      <c r="I102" s="50"/>
      <c r="J102" s="50"/>
      <c r="K102" s="50"/>
    </row>
    <row r="103" spans="1:11" x14ac:dyDescent="0.25">
      <c r="A103" s="50"/>
      <c r="B103" s="50"/>
      <c r="C103" s="50"/>
      <c r="D103" s="50"/>
      <c r="E103" s="50"/>
      <c r="F103" s="50"/>
      <c r="G103" s="50"/>
      <c r="H103" s="50"/>
      <c r="I103" s="50"/>
      <c r="J103" s="50"/>
      <c r="K103" s="50"/>
    </row>
    <row r="104" spans="1:11" x14ac:dyDescent="0.25">
      <c r="A104" s="50"/>
      <c r="B104" s="50"/>
      <c r="C104" s="50"/>
      <c r="D104" s="50"/>
      <c r="E104" s="50"/>
      <c r="F104" s="50"/>
      <c r="G104" s="50"/>
      <c r="H104" s="50"/>
      <c r="I104" s="50"/>
      <c r="J104" s="50"/>
      <c r="K104" s="50"/>
    </row>
    <row r="105" spans="1:11" x14ac:dyDescent="0.25">
      <c r="A105" s="50"/>
      <c r="B105" s="50"/>
      <c r="C105" s="50"/>
      <c r="D105" s="50"/>
      <c r="E105" s="50"/>
      <c r="F105" s="50"/>
      <c r="G105" s="50"/>
      <c r="H105" s="50"/>
      <c r="I105" s="50"/>
      <c r="J105" s="50"/>
      <c r="K105" s="50"/>
    </row>
    <row r="106" spans="1:11" x14ac:dyDescent="0.25">
      <c r="A106" s="50"/>
      <c r="B106" s="50"/>
      <c r="C106" s="50"/>
      <c r="D106" s="50"/>
      <c r="E106" s="50"/>
      <c r="F106" s="50"/>
      <c r="G106" s="50"/>
      <c r="H106" s="50"/>
      <c r="I106" s="50"/>
      <c r="J106" s="50"/>
      <c r="K106" s="50"/>
    </row>
    <row r="107" spans="1:11" x14ac:dyDescent="0.25">
      <c r="A107" s="50"/>
      <c r="B107" s="50"/>
      <c r="C107" s="50"/>
      <c r="D107" s="50"/>
      <c r="E107" s="50"/>
      <c r="F107" s="50"/>
      <c r="G107" s="50"/>
      <c r="H107" s="50"/>
      <c r="I107" s="50"/>
      <c r="J107" s="50"/>
      <c r="K107" s="50"/>
    </row>
    <row r="108" spans="1:11" x14ac:dyDescent="0.25">
      <c r="A108" s="50"/>
      <c r="B108" s="50"/>
      <c r="C108" s="50"/>
      <c r="D108" s="50"/>
      <c r="E108" s="50"/>
      <c r="F108" s="50"/>
      <c r="G108" s="50"/>
      <c r="H108" s="50"/>
      <c r="I108" s="50"/>
      <c r="J108" s="50"/>
      <c r="K108" s="50"/>
    </row>
    <row r="109" spans="1:11" x14ac:dyDescent="0.25">
      <c r="A109" s="50"/>
      <c r="B109" s="50"/>
      <c r="C109" s="50"/>
      <c r="D109" s="50"/>
      <c r="E109" s="50"/>
      <c r="F109" s="50"/>
      <c r="G109" s="50"/>
      <c r="H109" s="50"/>
      <c r="I109" s="50"/>
      <c r="J109" s="50"/>
      <c r="K109" s="50"/>
    </row>
    <row r="110" spans="1:11" x14ac:dyDescent="0.25">
      <c r="A110" s="50"/>
      <c r="B110" s="50"/>
      <c r="C110" s="50"/>
      <c r="D110" s="50"/>
      <c r="E110" s="50"/>
      <c r="F110" s="50"/>
      <c r="G110" s="50"/>
      <c r="H110" s="50"/>
      <c r="I110" s="50"/>
      <c r="J110" s="50"/>
      <c r="K110" s="50"/>
    </row>
    <row r="111" spans="1:11" x14ac:dyDescent="0.25">
      <c r="A111" s="50"/>
      <c r="B111" s="50"/>
      <c r="C111" s="50"/>
      <c r="D111" s="50"/>
      <c r="E111" s="50"/>
      <c r="F111" s="50"/>
      <c r="G111" s="50"/>
      <c r="H111" s="50"/>
      <c r="I111" s="50"/>
      <c r="J111" s="50"/>
      <c r="K111" s="50"/>
    </row>
    <row r="112" spans="1:11" x14ac:dyDescent="0.25">
      <c r="A112" s="50"/>
      <c r="B112" s="50"/>
      <c r="C112" s="50"/>
      <c r="D112" s="50"/>
      <c r="E112" s="50"/>
      <c r="F112" s="50"/>
      <c r="G112" s="50"/>
      <c r="H112" s="50"/>
      <c r="I112" s="50"/>
      <c r="J112" s="50"/>
      <c r="K112" s="50"/>
    </row>
    <row r="113" spans="1:11" x14ac:dyDescent="0.25">
      <c r="A113" s="50"/>
      <c r="B113" s="50"/>
      <c r="C113" s="50"/>
      <c r="D113" s="50"/>
      <c r="E113" s="50"/>
      <c r="F113" s="50"/>
      <c r="G113" s="50"/>
      <c r="H113" s="50"/>
      <c r="I113" s="50"/>
      <c r="J113" s="50"/>
      <c r="K113" s="50"/>
    </row>
    <row r="114" spans="1:11" x14ac:dyDescent="0.25">
      <c r="A114" s="50"/>
      <c r="B114" s="50"/>
      <c r="C114" s="50"/>
      <c r="D114" s="50"/>
      <c r="E114" s="50"/>
      <c r="F114" s="50"/>
      <c r="G114" s="50"/>
      <c r="H114" s="50"/>
      <c r="I114" s="50"/>
      <c r="J114" s="50"/>
      <c r="K114" s="50"/>
    </row>
    <row r="115" spans="1:11" x14ac:dyDescent="0.25">
      <c r="A115" s="50"/>
      <c r="B115" s="50"/>
      <c r="C115" s="50"/>
      <c r="D115" s="50"/>
      <c r="E115" s="50"/>
      <c r="F115" s="50"/>
      <c r="G115" s="50"/>
      <c r="H115" s="50"/>
      <c r="I115" s="50"/>
      <c r="J115" s="50"/>
      <c r="K115" s="50"/>
    </row>
    <row r="116" spans="1:11" x14ac:dyDescent="0.25">
      <c r="A116" s="50"/>
      <c r="B116" s="50"/>
      <c r="C116" s="50"/>
      <c r="D116" s="50"/>
      <c r="E116" s="50"/>
      <c r="F116" s="50"/>
      <c r="G116" s="50"/>
      <c r="H116" s="50"/>
      <c r="I116" s="50"/>
      <c r="J116" s="50"/>
      <c r="K116" s="50"/>
    </row>
    <row r="117" spans="1:11" x14ac:dyDescent="0.25">
      <c r="A117" s="50"/>
      <c r="B117" s="50"/>
      <c r="C117" s="50"/>
      <c r="D117" s="50"/>
      <c r="E117" s="50"/>
      <c r="F117" s="50"/>
      <c r="G117" s="50"/>
      <c r="H117" s="50"/>
      <c r="I117" s="50"/>
      <c r="J117" s="50"/>
      <c r="K117" s="50"/>
    </row>
    <row r="118" spans="1:11" x14ac:dyDescent="0.25">
      <c r="A118" s="50"/>
      <c r="B118" s="50"/>
      <c r="C118" s="50"/>
      <c r="D118" s="50"/>
      <c r="E118" s="50"/>
      <c r="F118" s="50"/>
      <c r="G118" s="50"/>
      <c r="H118" s="50"/>
      <c r="I118" s="50"/>
      <c r="J118" s="50"/>
      <c r="K118" s="50"/>
    </row>
    <row r="119" spans="1:11" x14ac:dyDescent="0.25">
      <c r="A119" s="50"/>
      <c r="B119" s="50"/>
      <c r="C119" s="50"/>
      <c r="D119" s="50"/>
      <c r="E119" s="50"/>
      <c r="F119" s="50"/>
      <c r="G119" s="50"/>
      <c r="H119" s="50"/>
      <c r="I119" s="50"/>
      <c r="J119" s="50"/>
      <c r="K119" s="50"/>
    </row>
    <row r="120" spans="1:11" x14ac:dyDescent="0.25">
      <c r="A120" s="50"/>
      <c r="B120" s="50"/>
      <c r="C120" s="50"/>
      <c r="D120" s="50"/>
      <c r="E120" s="50"/>
      <c r="F120" s="50"/>
      <c r="G120" s="50"/>
      <c r="H120" s="50"/>
      <c r="I120" s="50"/>
      <c r="J120" s="50"/>
      <c r="K120" s="50"/>
    </row>
    <row r="121" spans="1:11" x14ac:dyDescent="0.25">
      <c r="A121" s="50"/>
      <c r="B121" s="50"/>
      <c r="C121" s="50"/>
      <c r="D121" s="50"/>
      <c r="E121" s="50"/>
      <c r="F121" s="50"/>
      <c r="G121" s="50"/>
      <c r="H121" s="50"/>
      <c r="I121" s="50"/>
      <c r="J121" s="50"/>
      <c r="K121" s="50"/>
    </row>
    <row r="122" spans="1:11" x14ac:dyDescent="0.25">
      <c r="A122" s="50"/>
      <c r="B122" s="50"/>
      <c r="C122" s="50"/>
      <c r="D122" s="50"/>
      <c r="E122" s="50"/>
      <c r="F122" s="50"/>
      <c r="G122" s="50"/>
      <c r="H122" s="50"/>
      <c r="I122" s="50"/>
      <c r="J122" s="50"/>
      <c r="K122" s="50"/>
    </row>
    <row r="123" spans="1:11" x14ac:dyDescent="0.25">
      <c r="A123" s="50"/>
      <c r="B123" s="50"/>
      <c r="C123" s="50"/>
      <c r="D123" s="50"/>
      <c r="E123" s="50"/>
      <c r="F123" s="50"/>
      <c r="G123" s="50"/>
      <c r="H123" s="50"/>
      <c r="I123" s="50"/>
      <c r="J123" s="50"/>
      <c r="K123" s="50"/>
    </row>
    <row r="124" spans="1:11" x14ac:dyDescent="0.25">
      <c r="A124" s="50"/>
      <c r="B124" s="50"/>
      <c r="C124" s="50"/>
      <c r="D124" s="50"/>
      <c r="E124" s="50"/>
      <c r="F124" s="50"/>
      <c r="G124" s="50"/>
      <c r="H124" s="50"/>
      <c r="I124" s="50"/>
      <c r="J124" s="50"/>
      <c r="K124" s="50"/>
    </row>
    <row r="125" spans="1:11" x14ac:dyDescent="0.25">
      <c r="A125" s="50"/>
      <c r="B125" s="50"/>
      <c r="C125" s="50"/>
      <c r="D125" s="50"/>
      <c r="E125" s="50"/>
      <c r="F125" s="50"/>
      <c r="G125" s="50"/>
      <c r="H125" s="50"/>
      <c r="I125" s="50"/>
      <c r="J125" s="50"/>
      <c r="K125" s="50"/>
    </row>
    <row r="126" spans="1:11" x14ac:dyDescent="0.25">
      <c r="A126" s="50"/>
      <c r="B126" s="50"/>
      <c r="C126" s="50"/>
      <c r="D126" s="50"/>
      <c r="E126" s="50"/>
      <c r="F126" s="50"/>
      <c r="G126" s="50"/>
      <c r="H126" s="50"/>
      <c r="I126" s="50"/>
      <c r="J126" s="50"/>
      <c r="K126" s="50"/>
    </row>
    <row r="127" spans="1:11" x14ac:dyDescent="0.25">
      <c r="A127" s="50"/>
      <c r="B127" s="50"/>
      <c r="C127" s="50"/>
      <c r="D127" s="50"/>
      <c r="E127" s="50"/>
      <c r="F127" s="50"/>
      <c r="G127" s="50"/>
      <c r="H127" s="50"/>
      <c r="I127" s="50"/>
      <c r="J127" s="50"/>
      <c r="K127" s="50"/>
    </row>
    <row r="128" spans="1:11" x14ac:dyDescent="0.25">
      <c r="A128" s="50"/>
      <c r="B128" s="50"/>
      <c r="C128" s="50"/>
      <c r="D128" s="50"/>
      <c r="E128" s="50"/>
      <c r="F128" s="50"/>
      <c r="G128" s="50"/>
      <c r="H128" s="50"/>
      <c r="I128" s="50"/>
      <c r="J128" s="50"/>
      <c r="K128" s="50"/>
    </row>
    <row r="129" spans="1:11" x14ac:dyDescent="0.25">
      <c r="A129" s="50"/>
      <c r="B129" s="50"/>
      <c r="C129" s="50"/>
      <c r="D129" s="50"/>
      <c r="E129" s="50"/>
      <c r="F129" s="50"/>
      <c r="G129" s="50"/>
      <c r="H129" s="50"/>
      <c r="I129" s="50"/>
      <c r="J129" s="50"/>
      <c r="K129" s="50"/>
    </row>
    <row r="130" spans="1:11" x14ac:dyDescent="0.25">
      <c r="A130" s="50"/>
      <c r="B130" s="50"/>
      <c r="C130" s="50"/>
      <c r="D130" s="50"/>
      <c r="E130" s="50"/>
      <c r="F130" s="50"/>
      <c r="G130" s="50"/>
      <c r="H130" s="50"/>
      <c r="I130" s="50"/>
      <c r="J130" s="50"/>
      <c r="K130" s="50"/>
    </row>
    <row r="131" spans="1:11" x14ac:dyDescent="0.25">
      <c r="A131" s="50"/>
      <c r="B131" s="50"/>
      <c r="C131" s="50"/>
      <c r="D131" s="50"/>
      <c r="E131" s="50"/>
      <c r="F131" s="50"/>
      <c r="G131" s="50"/>
      <c r="H131" s="50"/>
      <c r="I131" s="50"/>
      <c r="J131" s="50"/>
      <c r="K131" s="50"/>
    </row>
    <row r="132" spans="1:11" x14ac:dyDescent="0.25">
      <c r="A132" s="50"/>
      <c r="B132" s="50"/>
      <c r="C132" s="50"/>
      <c r="D132" s="50"/>
      <c r="E132" s="50"/>
      <c r="F132" s="50"/>
      <c r="G132" s="50"/>
      <c r="H132" s="50"/>
      <c r="I132" s="50"/>
      <c r="J132" s="50"/>
      <c r="K132" s="50"/>
    </row>
    <row r="133" spans="1:11" x14ac:dyDescent="0.25">
      <c r="A133" s="50"/>
      <c r="B133" s="50"/>
      <c r="C133" s="50"/>
      <c r="D133" s="50"/>
      <c r="E133" s="50"/>
      <c r="F133" s="50"/>
      <c r="G133" s="50"/>
      <c r="H133" s="50"/>
      <c r="I133" s="50"/>
      <c r="J133" s="50"/>
      <c r="K133" s="50"/>
    </row>
    <row r="134" spans="1:11" x14ac:dyDescent="0.25">
      <c r="A134" s="50"/>
      <c r="B134" s="50"/>
      <c r="C134" s="50"/>
      <c r="D134" s="50"/>
      <c r="E134" s="50"/>
      <c r="F134" s="50"/>
      <c r="G134" s="50"/>
      <c r="H134" s="50"/>
      <c r="I134" s="50"/>
      <c r="J134" s="50"/>
      <c r="K134" s="50"/>
    </row>
    <row r="135" spans="1:11" x14ac:dyDescent="0.25">
      <c r="A135" s="50"/>
      <c r="B135" s="50"/>
      <c r="C135" s="50"/>
      <c r="D135" s="50"/>
      <c r="E135" s="50"/>
      <c r="F135" s="50"/>
      <c r="G135" s="50"/>
      <c r="H135" s="50"/>
      <c r="I135" s="50"/>
      <c r="J135" s="50"/>
      <c r="K135" s="50"/>
    </row>
    <row r="136" spans="1:11" x14ac:dyDescent="0.25">
      <c r="A136" s="50"/>
      <c r="B136" s="50"/>
      <c r="C136" s="50"/>
      <c r="D136" s="50"/>
      <c r="E136" s="50"/>
      <c r="F136" s="50"/>
      <c r="G136" s="50"/>
      <c r="H136" s="50"/>
      <c r="I136" s="50"/>
      <c r="J136" s="50"/>
      <c r="K136" s="50"/>
    </row>
    <row r="137" spans="1:11" x14ac:dyDescent="0.25">
      <c r="A137" s="50"/>
      <c r="B137" s="50"/>
      <c r="C137" s="50"/>
      <c r="D137" s="50"/>
      <c r="E137" s="50"/>
      <c r="F137" s="50"/>
      <c r="G137" s="50"/>
      <c r="H137" s="50"/>
      <c r="I137" s="50"/>
      <c r="J137" s="50"/>
      <c r="K137" s="50"/>
    </row>
    <row r="138" spans="1:11" x14ac:dyDescent="0.25">
      <c r="A138" s="50"/>
      <c r="B138" s="50"/>
      <c r="C138" s="50"/>
      <c r="D138" s="50"/>
      <c r="E138" s="50"/>
      <c r="F138" s="50"/>
      <c r="G138" s="50"/>
      <c r="H138" s="50"/>
      <c r="I138" s="50"/>
      <c r="J138" s="50"/>
      <c r="K138" s="50"/>
    </row>
    <row r="139" spans="1:11" x14ac:dyDescent="0.25">
      <c r="A139" s="50"/>
      <c r="B139" s="50"/>
      <c r="C139" s="50"/>
      <c r="D139" s="50"/>
      <c r="E139" s="50"/>
      <c r="F139" s="50"/>
      <c r="G139" s="50"/>
      <c r="H139" s="50"/>
      <c r="I139" s="50"/>
      <c r="J139" s="50"/>
      <c r="K139" s="50"/>
    </row>
    <row r="140" spans="1:11" x14ac:dyDescent="0.25">
      <c r="A140" s="50"/>
      <c r="B140" s="50"/>
      <c r="C140" s="50"/>
      <c r="D140" s="50"/>
      <c r="E140" s="50"/>
      <c r="F140" s="50"/>
      <c r="G140" s="50"/>
      <c r="H140" s="50"/>
      <c r="I140" s="50"/>
      <c r="J140" s="50"/>
      <c r="K140" s="50"/>
    </row>
    <row r="141" spans="1:11" x14ac:dyDescent="0.25">
      <c r="A141" s="50"/>
      <c r="B141" s="50"/>
      <c r="C141" s="50"/>
      <c r="D141" s="50"/>
      <c r="E141" s="50"/>
      <c r="F141" s="50"/>
      <c r="G141" s="50"/>
      <c r="H141" s="50"/>
      <c r="I141" s="50"/>
      <c r="J141" s="50"/>
      <c r="K141" s="50"/>
    </row>
    <row r="142" spans="1:11" x14ac:dyDescent="0.25">
      <c r="A142" s="50"/>
      <c r="B142" s="50"/>
      <c r="C142" s="50"/>
      <c r="D142" s="50"/>
      <c r="E142" s="50"/>
      <c r="F142" s="50"/>
      <c r="G142" s="50"/>
      <c r="H142" s="50"/>
      <c r="I142" s="50"/>
      <c r="J142" s="50"/>
      <c r="K142" s="50"/>
    </row>
    <row r="143" spans="1:11" x14ac:dyDescent="0.25">
      <c r="A143" s="50"/>
      <c r="B143" s="50"/>
      <c r="C143" s="50"/>
      <c r="D143" s="50"/>
      <c r="E143" s="50"/>
      <c r="F143" s="50"/>
      <c r="G143" s="50"/>
      <c r="H143" s="50"/>
      <c r="I143" s="50"/>
      <c r="J143" s="50"/>
      <c r="K143" s="50"/>
    </row>
    <row r="144" spans="1:11" x14ac:dyDescent="0.25">
      <c r="A144" s="50"/>
      <c r="B144" s="50"/>
      <c r="C144" s="50"/>
      <c r="D144" s="50"/>
      <c r="E144" s="50"/>
      <c r="F144" s="50"/>
      <c r="G144" s="50"/>
      <c r="H144" s="50"/>
      <c r="I144" s="50"/>
      <c r="J144" s="50"/>
      <c r="K144" s="50"/>
    </row>
    <row r="145" spans="1:11" x14ac:dyDescent="0.25">
      <c r="A145" s="50"/>
      <c r="B145" s="50"/>
      <c r="C145" s="50"/>
      <c r="D145" s="50"/>
      <c r="E145" s="50"/>
      <c r="F145" s="50"/>
      <c r="G145" s="50"/>
      <c r="H145" s="50"/>
      <c r="I145" s="50"/>
      <c r="J145" s="50"/>
      <c r="K145" s="50"/>
    </row>
    <row r="146" spans="1:11" x14ac:dyDescent="0.25">
      <c r="A146" s="50"/>
      <c r="B146" s="50"/>
      <c r="C146" s="50"/>
      <c r="D146" s="50"/>
      <c r="E146" s="50"/>
      <c r="F146" s="50"/>
      <c r="G146" s="50"/>
      <c r="H146" s="50"/>
      <c r="I146" s="50"/>
      <c r="J146" s="50"/>
      <c r="K146" s="50"/>
    </row>
    <row r="147" spans="1:11" x14ac:dyDescent="0.25">
      <c r="A147" s="50"/>
      <c r="B147" s="50"/>
      <c r="C147" s="50"/>
      <c r="D147" s="50"/>
      <c r="E147" s="50"/>
      <c r="F147" s="50"/>
      <c r="G147" s="50"/>
      <c r="H147" s="50"/>
      <c r="I147" s="50"/>
      <c r="J147" s="50"/>
      <c r="K147" s="50"/>
    </row>
    <row r="148" spans="1:11" x14ac:dyDescent="0.25">
      <c r="A148" s="50"/>
      <c r="B148" s="50"/>
      <c r="C148" s="50"/>
      <c r="D148" s="50"/>
      <c r="E148" s="50"/>
      <c r="F148" s="50"/>
      <c r="G148" s="50"/>
      <c r="H148" s="50"/>
      <c r="I148" s="50"/>
      <c r="J148" s="50"/>
      <c r="K148" s="50"/>
    </row>
    <row r="149" spans="1:11" x14ac:dyDescent="0.25">
      <c r="A149" s="50"/>
      <c r="B149" s="50"/>
      <c r="C149" s="50"/>
      <c r="D149" s="50"/>
      <c r="E149" s="50"/>
      <c r="F149" s="50"/>
      <c r="G149" s="50"/>
      <c r="H149" s="50"/>
      <c r="I149" s="50"/>
      <c r="J149" s="50"/>
      <c r="K149" s="50"/>
    </row>
    <row r="150" spans="1:11" x14ac:dyDescent="0.25">
      <c r="A150" s="50"/>
      <c r="B150" s="50"/>
      <c r="C150" s="50"/>
      <c r="D150" s="50"/>
      <c r="E150" s="50"/>
      <c r="F150" s="50"/>
      <c r="G150" s="50"/>
      <c r="H150" s="50"/>
      <c r="I150" s="50"/>
      <c r="J150" s="50"/>
      <c r="K150" s="50"/>
    </row>
    <row r="151" spans="1:11" x14ac:dyDescent="0.25">
      <c r="A151" s="50"/>
      <c r="B151" s="50"/>
      <c r="C151" s="50"/>
      <c r="D151" s="50"/>
      <c r="E151" s="50"/>
      <c r="F151" s="50"/>
      <c r="G151" s="50"/>
      <c r="H151" s="50"/>
      <c r="I151" s="50"/>
      <c r="J151" s="50"/>
      <c r="K151" s="50"/>
    </row>
    <row r="152" spans="1:11" x14ac:dyDescent="0.25">
      <c r="A152" s="50"/>
      <c r="B152" s="50"/>
      <c r="C152" s="50"/>
      <c r="D152" s="50"/>
      <c r="E152" s="50"/>
      <c r="F152" s="50"/>
      <c r="G152" s="50"/>
      <c r="H152" s="50"/>
      <c r="I152" s="50"/>
      <c r="J152" s="50"/>
      <c r="K152" s="50"/>
    </row>
    <row r="153" spans="1:11" x14ac:dyDescent="0.25">
      <c r="A153" s="50"/>
      <c r="B153" s="50"/>
      <c r="C153" s="50"/>
      <c r="D153" s="50"/>
      <c r="E153" s="50"/>
      <c r="F153" s="50"/>
      <c r="G153" s="50"/>
      <c r="H153" s="50"/>
      <c r="I153" s="50"/>
      <c r="J153" s="50"/>
      <c r="K153" s="50"/>
    </row>
    <row r="154" spans="1:11" x14ac:dyDescent="0.25">
      <c r="A154" s="50"/>
      <c r="B154" s="50"/>
      <c r="C154" s="50"/>
      <c r="D154" s="50"/>
      <c r="E154" s="50"/>
      <c r="F154" s="50"/>
      <c r="G154" s="50"/>
      <c r="H154" s="50"/>
      <c r="I154" s="50"/>
      <c r="J154" s="50"/>
      <c r="K154" s="50"/>
    </row>
    <row r="155" spans="1:11" x14ac:dyDescent="0.25">
      <c r="A155" s="50"/>
      <c r="B155" s="50"/>
      <c r="C155" s="50"/>
      <c r="D155" s="50"/>
      <c r="E155" s="50"/>
      <c r="F155" s="50"/>
      <c r="G155" s="50"/>
      <c r="H155" s="50"/>
      <c r="I155" s="50"/>
      <c r="J155" s="50"/>
      <c r="K155" s="50"/>
    </row>
    <row r="156" spans="1:11" x14ac:dyDescent="0.25">
      <c r="A156" s="50"/>
      <c r="B156" s="50"/>
      <c r="C156" s="50"/>
      <c r="D156" s="50"/>
      <c r="E156" s="50"/>
      <c r="F156" s="50"/>
      <c r="G156" s="50"/>
      <c r="H156" s="50"/>
      <c r="I156" s="50"/>
      <c r="J156" s="50"/>
      <c r="K156" s="50"/>
    </row>
    <row r="157" spans="1:11" x14ac:dyDescent="0.25">
      <c r="A157" s="50"/>
      <c r="B157" s="50"/>
      <c r="C157" s="50"/>
      <c r="D157" s="50"/>
      <c r="E157" s="50"/>
      <c r="F157" s="50"/>
      <c r="G157" s="50"/>
      <c r="H157" s="50"/>
      <c r="I157" s="50"/>
      <c r="J157" s="50"/>
      <c r="K157" s="50"/>
    </row>
    <row r="158" spans="1:11" x14ac:dyDescent="0.25">
      <c r="A158" s="50"/>
      <c r="B158" s="50"/>
      <c r="C158" s="50"/>
      <c r="D158" s="50"/>
      <c r="E158" s="50"/>
      <c r="F158" s="50"/>
      <c r="G158" s="50"/>
      <c r="H158" s="50"/>
      <c r="I158" s="50"/>
      <c r="J158" s="50"/>
      <c r="K158" s="50"/>
    </row>
    <row r="159" spans="1:11" x14ac:dyDescent="0.25">
      <c r="A159" s="50"/>
      <c r="B159" s="50"/>
      <c r="C159" s="50"/>
      <c r="D159" s="50"/>
      <c r="E159" s="50"/>
      <c r="F159" s="50"/>
      <c r="G159" s="50"/>
      <c r="H159" s="50"/>
      <c r="I159" s="50"/>
      <c r="J159" s="50"/>
      <c r="K159" s="50"/>
    </row>
    <row r="160" spans="1:11" x14ac:dyDescent="0.25">
      <c r="A160" s="50"/>
      <c r="B160" s="50"/>
      <c r="C160" s="50"/>
      <c r="D160" s="50"/>
      <c r="E160" s="50"/>
      <c r="F160" s="50"/>
      <c r="G160" s="50"/>
      <c r="H160" s="50"/>
      <c r="I160" s="50"/>
      <c r="J160" s="50"/>
      <c r="K160" s="50"/>
    </row>
    <row r="161" spans="1:11" x14ac:dyDescent="0.25">
      <c r="A161" s="50"/>
      <c r="B161" s="50"/>
      <c r="C161" s="50"/>
      <c r="D161" s="50"/>
      <c r="E161" s="50"/>
      <c r="F161" s="50"/>
      <c r="G161" s="50"/>
      <c r="H161" s="50"/>
      <c r="I161" s="50"/>
      <c r="J161" s="50"/>
      <c r="K161" s="50"/>
    </row>
    <row r="162" spans="1:11" x14ac:dyDescent="0.25">
      <c r="A162" s="50"/>
      <c r="B162" s="50"/>
      <c r="C162" s="50"/>
      <c r="D162" s="50"/>
      <c r="E162" s="50"/>
      <c r="F162" s="50"/>
      <c r="G162" s="50"/>
      <c r="H162" s="50"/>
      <c r="I162" s="50"/>
      <c r="J162" s="50"/>
      <c r="K162" s="50"/>
    </row>
    <row r="163" spans="1:11" x14ac:dyDescent="0.25">
      <c r="A163" s="50"/>
      <c r="B163" s="50"/>
      <c r="C163" s="50"/>
      <c r="D163" s="50"/>
      <c r="E163" s="50"/>
      <c r="F163" s="50"/>
      <c r="G163" s="50"/>
      <c r="H163" s="50"/>
      <c r="I163" s="50"/>
      <c r="J163" s="50"/>
      <c r="K163" s="50"/>
    </row>
    <row r="164" spans="1:11" x14ac:dyDescent="0.25">
      <c r="A164" s="50"/>
      <c r="B164" s="50"/>
      <c r="C164" s="50"/>
      <c r="D164" s="50"/>
      <c r="E164" s="50"/>
      <c r="F164" s="50"/>
      <c r="G164" s="50"/>
      <c r="H164" s="50"/>
      <c r="I164" s="50"/>
      <c r="J164" s="50"/>
      <c r="K164" s="50"/>
    </row>
    <row r="165" spans="1:11" x14ac:dyDescent="0.25">
      <c r="A165" s="50"/>
      <c r="B165" s="50"/>
      <c r="C165" s="50"/>
      <c r="D165" s="50"/>
      <c r="E165" s="50"/>
      <c r="F165" s="50"/>
      <c r="G165" s="50"/>
      <c r="H165" s="50"/>
      <c r="I165" s="50"/>
      <c r="J165" s="50"/>
      <c r="K165" s="50"/>
    </row>
  </sheetData>
  <mergeCells count="45">
    <mergeCell ref="A4:K4"/>
    <mergeCell ref="A1:K1"/>
    <mergeCell ref="C2:D2"/>
    <mergeCell ref="F2:G2"/>
    <mergeCell ref="C3:G3"/>
    <mergeCell ref="J3:K3"/>
    <mergeCell ref="B14:H14"/>
    <mergeCell ref="C5:G5"/>
    <mergeCell ref="J5:K5"/>
    <mergeCell ref="B6:G6"/>
    <mergeCell ref="I6:K6"/>
    <mergeCell ref="B7:G7"/>
    <mergeCell ref="I7:K7"/>
    <mergeCell ref="A8:K8"/>
    <mergeCell ref="J9:K9"/>
    <mergeCell ref="A10:B10"/>
    <mergeCell ref="J10:K10"/>
    <mergeCell ref="A12:K12"/>
    <mergeCell ref="B15:H15"/>
    <mergeCell ref="B16:H16"/>
    <mergeCell ref="A17:F17"/>
    <mergeCell ref="A18:F18"/>
    <mergeCell ref="A19:F19"/>
    <mergeCell ref="A31:F31"/>
    <mergeCell ref="B20:H20"/>
    <mergeCell ref="B21:H21"/>
    <mergeCell ref="B22:H22"/>
    <mergeCell ref="A23:F23"/>
    <mergeCell ref="A24:F24"/>
    <mergeCell ref="A25:F25"/>
    <mergeCell ref="B26:H26"/>
    <mergeCell ref="B27:H27"/>
    <mergeCell ref="B28:H28"/>
    <mergeCell ref="A29:F29"/>
    <mergeCell ref="A30:F30"/>
    <mergeCell ref="A49:K50"/>
    <mergeCell ref="A46:K48"/>
    <mergeCell ref="A45:K45"/>
    <mergeCell ref="A32:K32"/>
    <mergeCell ref="A34:K34"/>
    <mergeCell ref="A35:J35"/>
    <mergeCell ref="A36:K36"/>
    <mergeCell ref="A39:K39"/>
    <mergeCell ref="B40:K40"/>
    <mergeCell ref="A33:K33"/>
  </mergeCells>
  <hyperlinks>
    <hyperlink ref="B42" r:id="rId1" xr:uid="{0E8A11E6-DE5C-47CF-AB5D-E1877133799A}"/>
  </hyperlinks>
  <pageMargins left="0.25" right="0.25" top="0.75" bottom="0.75" header="0.3" footer="0.3"/>
  <pageSetup paperSize="5" orientation="portrait" r:id="rId2"/>
  <headerFooter differentFirst="1">
    <oddHeader xml:space="preserve">&amp;C&amp;"Times New Roman,Regular"&amp;10Connecticut Department of Transportation&amp;11
CLA-12: Request to Sublet&amp;R&amp;"Times New Roman,Regular"
</oddHeader>
    <firstHeader xml:space="preserve">&amp;C&amp;"Times New Roman,Regular"Connecticut Department of Transportation
CLA-12: Request to Sublet Form &amp;R
</firstHeader>
    <firstFooter xml:space="preserve">&amp;L&amp;"Times New Roman,Regular"&amp;9
Reviewed by DCO: </first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2EDB984E-54D2-4EF1-BFC7-63C5721262A8}">
          <x14:formula1>
            <xm:f>Data!$A$20:$A$25</xm:f>
          </x14:formula1>
          <xm:sqref>A35:J35</xm:sqref>
        </x14:dataValidation>
        <x14:dataValidation type="list" allowBlank="1" showInputMessage="1" showErrorMessage="1" xr:uid="{57CFC124-3FFF-44E6-9DDA-CCDC07965BC3}">
          <x14:formula1>
            <xm:f>Data!$A$11:$A$13</xm:f>
          </x14:formula1>
          <xm:sqref>G29:G30 G23:G24 G17:G18</xm:sqref>
        </x14:dataValidation>
        <x14:dataValidation type="list" allowBlank="1" showInputMessage="1" showErrorMessage="1" xr:uid="{3B34C570-F420-4B50-919C-4343EDEC82FC}">
          <x14:formula1>
            <xm:f>Data!$G$17:$G$18</xm:f>
          </x14:formula1>
          <xm:sqref>G19 G31 G25</xm:sqref>
        </x14:dataValidation>
        <x14:dataValidation type="list" allowBlank="1" showInputMessage="1" showErrorMessage="1" xr:uid="{E8171175-F9A1-4AD3-83A6-7EB52B37A8D9}">
          <x14:formula1>
            <xm:f>Data!$A$33:$A$34</xm:f>
          </x14:formula1>
          <xm:sqref>A37:A38 A40:A42</xm:sqref>
        </x14:dataValidation>
        <x14:dataValidation type="list" allowBlank="1" showInputMessage="1" showErrorMessage="1" xr:uid="{DF346D54-2BB6-4CB7-A4EC-FEEE93AC5DBA}">
          <x14:formula1>
            <xm:f>Data!$K$8:$K$10</xm:f>
          </x14:formula1>
          <xm:sqref>D13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F8586-6EE4-4914-8499-78FF92D1D220}">
  <sheetPr codeName="Sheet2"/>
  <dimension ref="A1:K165"/>
  <sheetViews>
    <sheetView topLeftCell="A37" zoomScale="130" zoomScaleNormal="130" workbookViewId="0">
      <selection activeCell="B41" sqref="B41:K41"/>
    </sheetView>
  </sheetViews>
  <sheetFormatPr defaultColWidth="9.140625" defaultRowHeight="15" x14ac:dyDescent="0.25"/>
  <cols>
    <col min="8" max="8" width="9.140625" customWidth="1"/>
  </cols>
  <sheetData>
    <row r="1" spans="1:11" ht="15" customHeight="1" x14ac:dyDescent="0.25">
      <c r="A1" s="371" t="s">
        <v>2</v>
      </c>
      <c r="B1" s="403"/>
      <c r="C1" s="403"/>
      <c r="D1" s="403"/>
      <c r="E1" s="403"/>
      <c r="F1" s="403"/>
      <c r="G1" s="403"/>
      <c r="H1" s="403"/>
      <c r="I1" s="403"/>
      <c r="J1" s="403"/>
      <c r="K1" s="403"/>
    </row>
    <row r="2" spans="1:11" ht="15" customHeight="1" x14ac:dyDescent="0.25">
      <c r="A2" s="1" t="s">
        <v>4</v>
      </c>
      <c r="B2" s="55"/>
      <c r="C2" s="409"/>
      <c r="D2" s="409"/>
      <c r="E2" s="218" t="s">
        <v>207</v>
      </c>
      <c r="F2" s="409"/>
      <c r="G2" s="409"/>
      <c r="H2" s="218" t="s">
        <v>5</v>
      </c>
      <c r="I2" s="49"/>
      <c r="J2" s="55"/>
      <c r="K2" s="56"/>
    </row>
    <row r="3" spans="1:11" ht="15" customHeight="1" x14ac:dyDescent="0.25">
      <c r="A3" s="2" t="s">
        <v>7</v>
      </c>
      <c r="B3" s="54"/>
      <c r="C3" s="401"/>
      <c r="D3" s="401"/>
      <c r="E3" s="401"/>
      <c r="F3" s="401"/>
      <c r="G3" s="401"/>
      <c r="H3" s="217" t="s">
        <v>6</v>
      </c>
      <c r="I3" s="8"/>
      <c r="J3" s="410"/>
      <c r="K3" s="411"/>
    </row>
    <row r="4" spans="1:11" ht="15" customHeight="1" x14ac:dyDescent="0.25">
      <c r="A4" s="371" t="s">
        <v>11</v>
      </c>
      <c r="B4" s="403"/>
      <c r="C4" s="403"/>
      <c r="D4" s="403"/>
      <c r="E4" s="403"/>
      <c r="F4" s="403"/>
      <c r="G4" s="403"/>
      <c r="H4" s="403"/>
      <c r="I4" s="403"/>
      <c r="J4" s="403"/>
      <c r="K4" s="403"/>
    </row>
    <row r="5" spans="1:11" ht="15" customHeight="1" x14ac:dyDescent="0.25">
      <c r="A5" s="1" t="s">
        <v>12</v>
      </c>
      <c r="B5" s="55"/>
      <c r="C5" s="395"/>
      <c r="D5" s="395"/>
      <c r="E5" s="395"/>
      <c r="F5" s="395"/>
      <c r="G5" s="395"/>
      <c r="H5" s="55" t="s">
        <v>13</v>
      </c>
      <c r="I5" s="55"/>
      <c r="J5" s="398"/>
      <c r="K5" s="399"/>
    </row>
    <row r="6" spans="1:11" ht="15" customHeight="1" x14ac:dyDescent="0.25">
      <c r="A6" s="58" t="s">
        <v>208</v>
      </c>
      <c r="B6" s="390"/>
      <c r="C6" s="390"/>
      <c r="D6" s="390"/>
      <c r="E6" s="390"/>
      <c r="F6" s="390"/>
      <c r="G6" s="390"/>
      <c r="H6" s="48" t="s">
        <v>209</v>
      </c>
      <c r="I6" s="383"/>
      <c r="J6" s="383"/>
      <c r="K6" s="384"/>
    </row>
    <row r="7" spans="1:11" ht="15" customHeight="1" x14ac:dyDescent="0.25">
      <c r="A7" s="4" t="s">
        <v>14</v>
      </c>
      <c r="B7" s="400"/>
      <c r="C7" s="400"/>
      <c r="D7" s="400"/>
      <c r="E7" s="400"/>
      <c r="F7" s="400"/>
      <c r="G7" s="400"/>
      <c r="H7" s="54" t="s">
        <v>15</v>
      </c>
      <c r="I7" s="401"/>
      <c r="J7" s="401"/>
      <c r="K7" s="402"/>
    </row>
    <row r="8" spans="1:11" ht="15" customHeight="1" x14ac:dyDescent="0.25">
      <c r="A8" s="371" t="s">
        <v>18</v>
      </c>
      <c r="B8" s="403"/>
      <c r="C8" s="403"/>
      <c r="D8" s="403"/>
      <c r="E8" s="403"/>
      <c r="F8" s="403"/>
      <c r="G8" s="403"/>
      <c r="H8" s="403"/>
      <c r="I8" s="403"/>
      <c r="J8" s="403"/>
      <c r="K8" s="403"/>
    </row>
    <row r="9" spans="1:11" ht="15" customHeight="1" x14ac:dyDescent="0.25">
      <c r="A9" s="1" t="s">
        <v>19</v>
      </c>
      <c r="B9" s="49"/>
      <c r="C9" s="55" t="s">
        <v>20</v>
      </c>
      <c r="D9" s="49"/>
      <c r="E9" s="55" t="s">
        <v>26</v>
      </c>
      <c r="F9" s="25"/>
      <c r="G9" s="49"/>
      <c r="H9" s="49"/>
      <c r="I9" s="49"/>
      <c r="J9" s="404"/>
      <c r="K9" s="405"/>
    </row>
    <row r="10" spans="1:11" ht="15" customHeight="1" x14ac:dyDescent="0.25">
      <c r="A10" s="406" t="s">
        <v>231</v>
      </c>
      <c r="B10" s="383"/>
      <c r="C10" s="435"/>
      <c r="D10" s="435"/>
      <c r="E10" s="48" t="s">
        <v>211</v>
      </c>
      <c r="G10" s="50"/>
      <c r="H10" s="50"/>
      <c r="I10" s="50"/>
      <c r="J10" s="407"/>
      <c r="K10" s="408"/>
    </row>
    <row r="11" spans="1:11" ht="15" customHeight="1" x14ac:dyDescent="0.25">
      <c r="A11" s="23"/>
      <c r="B11" s="22"/>
      <c r="C11" s="22"/>
      <c r="D11" s="22"/>
      <c r="E11" s="54" t="s">
        <v>212</v>
      </c>
      <c r="F11" s="29"/>
      <c r="G11" s="54"/>
      <c r="H11" s="8"/>
      <c r="I11" s="8"/>
      <c r="J11" s="18"/>
      <c r="K11" s="19"/>
    </row>
    <row r="12" spans="1:11" ht="15" customHeight="1" x14ac:dyDescent="0.25">
      <c r="A12" s="371" t="s">
        <v>213</v>
      </c>
      <c r="B12" s="371"/>
      <c r="C12" s="371"/>
      <c r="D12" s="371"/>
      <c r="E12" s="371"/>
      <c r="F12" s="371"/>
      <c r="G12" s="371"/>
      <c r="H12" s="371"/>
      <c r="I12" s="371"/>
      <c r="J12" s="371"/>
      <c r="K12" s="371"/>
    </row>
    <row r="13" spans="1:11" ht="15" customHeight="1" x14ac:dyDescent="0.25">
      <c r="A13" s="1" t="s">
        <v>32</v>
      </c>
      <c r="B13" s="55"/>
      <c r="C13" s="55"/>
      <c r="D13" s="55">
        <v>1</v>
      </c>
      <c r="E13" s="55"/>
      <c r="F13" s="55"/>
      <c r="G13" s="55"/>
      <c r="H13" s="55"/>
      <c r="I13" s="55"/>
      <c r="J13" s="55"/>
      <c r="K13" s="56"/>
    </row>
    <row r="14" spans="1:11" ht="15" customHeight="1" x14ac:dyDescent="0.25">
      <c r="A14" s="3" t="s">
        <v>214</v>
      </c>
      <c r="B14" s="434"/>
      <c r="C14" s="434"/>
      <c r="D14" s="434"/>
      <c r="E14" s="434"/>
      <c r="F14" s="434"/>
      <c r="G14" s="434"/>
      <c r="H14" s="434"/>
      <c r="I14" s="25"/>
      <c r="J14" s="25"/>
      <c r="K14" s="26"/>
    </row>
    <row r="15" spans="1:11" ht="15" customHeight="1" x14ac:dyDescent="0.25">
      <c r="A15" s="59" t="s">
        <v>208</v>
      </c>
      <c r="B15" s="432"/>
      <c r="C15" s="432"/>
      <c r="D15" s="432"/>
      <c r="E15" s="432"/>
      <c r="F15" s="432"/>
      <c r="G15" s="432"/>
      <c r="H15" s="432"/>
      <c r="I15" s="5"/>
      <c r="J15" s="5"/>
      <c r="K15" s="21"/>
    </row>
    <row r="16" spans="1:11" ht="15" customHeight="1" x14ac:dyDescent="0.25">
      <c r="A16" s="59" t="s">
        <v>14</v>
      </c>
      <c r="B16" s="432"/>
      <c r="C16" s="432"/>
      <c r="D16" s="432"/>
      <c r="E16" s="432"/>
      <c r="F16" s="432"/>
      <c r="G16" s="432"/>
      <c r="H16" s="432"/>
      <c r="I16" s="5"/>
      <c r="J16" s="5"/>
      <c r="K16" s="20"/>
    </row>
    <row r="17" spans="1:11" ht="15" customHeight="1" x14ac:dyDescent="0.25">
      <c r="A17" s="391" t="s">
        <v>232</v>
      </c>
      <c r="B17" s="392"/>
      <c r="C17" s="392"/>
      <c r="D17" s="392"/>
      <c r="E17" s="392"/>
      <c r="F17" s="392"/>
      <c r="G17" s="47"/>
      <c r="H17" s="60"/>
      <c r="I17" s="60"/>
      <c r="J17" s="5"/>
      <c r="K17" s="20"/>
    </row>
    <row r="18" spans="1:11" ht="15" customHeight="1" x14ac:dyDescent="0.25">
      <c r="A18" s="391" t="s">
        <v>216</v>
      </c>
      <c r="B18" s="392"/>
      <c r="C18" s="392"/>
      <c r="D18" s="392"/>
      <c r="E18" s="392"/>
      <c r="F18" s="392"/>
      <c r="G18" s="47"/>
      <c r="H18" s="60"/>
      <c r="K18" s="27"/>
    </row>
    <row r="19" spans="1:11" s="13" customFormat="1" ht="13.5" customHeight="1" x14ac:dyDescent="0.25">
      <c r="A19" s="396" t="s">
        <v>217</v>
      </c>
      <c r="B19" s="397"/>
      <c r="C19" s="397"/>
      <c r="D19" s="397"/>
      <c r="E19" s="397"/>
      <c r="F19" s="397"/>
      <c r="G19" s="433"/>
      <c r="H19" s="433"/>
      <c r="I19" s="433"/>
      <c r="J19" s="433"/>
      <c r="K19" s="17"/>
    </row>
    <row r="20" spans="1:11" ht="15" customHeight="1" x14ac:dyDescent="0.25">
      <c r="A20" s="24" t="s">
        <v>218</v>
      </c>
      <c r="B20" s="389"/>
      <c r="C20" s="389"/>
      <c r="D20" s="389"/>
      <c r="E20" s="389"/>
      <c r="F20" s="389"/>
      <c r="G20" s="389"/>
      <c r="H20" s="389"/>
      <c r="K20" s="27"/>
    </row>
    <row r="21" spans="1:11" ht="15" customHeight="1" x14ac:dyDescent="0.25">
      <c r="A21" s="59" t="s">
        <v>208</v>
      </c>
      <c r="B21" s="390"/>
      <c r="C21" s="390"/>
      <c r="D21" s="390"/>
      <c r="E21" s="390"/>
      <c r="F21" s="390"/>
      <c r="G21" s="390"/>
      <c r="H21" s="390"/>
      <c r="I21" s="5"/>
      <c r="J21" s="5"/>
      <c r="K21" s="21"/>
    </row>
    <row r="22" spans="1:11" ht="15" customHeight="1" x14ac:dyDescent="0.25">
      <c r="A22" s="59" t="s">
        <v>14</v>
      </c>
      <c r="B22" s="390"/>
      <c r="C22" s="390"/>
      <c r="D22" s="390"/>
      <c r="E22" s="390"/>
      <c r="F22" s="390"/>
      <c r="G22" s="390"/>
      <c r="H22" s="390"/>
      <c r="I22" s="5"/>
      <c r="J22" s="5"/>
      <c r="K22" s="21"/>
    </row>
    <row r="23" spans="1:11" ht="15" customHeight="1" x14ac:dyDescent="0.25">
      <c r="A23" s="391" t="s">
        <v>232</v>
      </c>
      <c r="B23" s="392"/>
      <c r="C23" s="392"/>
      <c r="D23" s="392"/>
      <c r="E23" s="392"/>
      <c r="F23" s="392"/>
      <c r="G23" s="60"/>
      <c r="H23" s="60"/>
      <c r="I23" s="5"/>
      <c r="J23" s="5"/>
      <c r="K23" s="21"/>
    </row>
    <row r="24" spans="1:11" ht="15" customHeight="1" x14ac:dyDescent="0.25">
      <c r="A24" s="391" t="s">
        <v>216</v>
      </c>
      <c r="B24" s="392"/>
      <c r="C24" s="392"/>
      <c r="D24" s="392"/>
      <c r="E24" s="392"/>
      <c r="F24" s="392"/>
      <c r="G24" s="60"/>
      <c r="H24" s="60"/>
      <c r="I24" s="5"/>
      <c r="J24" s="60"/>
      <c r="K24" s="6"/>
    </row>
    <row r="25" spans="1:11" s="14" customFormat="1" ht="27.2" customHeight="1" x14ac:dyDescent="0.25">
      <c r="A25" s="393" t="s">
        <v>217</v>
      </c>
      <c r="B25" s="394"/>
      <c r="C25" s="394"/>
      <c r="D25" s="394"/>
      <c r="E25" s="394"/>
      <c r="F25" s="394"/>
      <c r="G25" s="431"/>
      <c r="H25" s="431"/>
      <c r="I25" s="431"/>
      <c r="J25" s="431"/>
      <c r="K25" s="28"/>
    </row>
    <row r="26" spans="1:11" ht="15" customHeight="1" x14ac:dyDescent="0.25">
      <c r="A26" s="3" t="s">
        <v>219</v>
      </c>
      <c r="B26" s="395"/>
      <c r="C26" s="395"/>
      <c r="D26" s="395"/>
      <c r="E26" s="395"/>
      <c r="F26" s="395"/>
      <c r="G26" s="395"/>
      <c r="H26" s="395"/>
      <c r="I26" s="25"/>
      <c r="J26" s="25"/>
      <c r="K26" s="26"/>
    </row>
    <row r="27" spans="1:11" ht="15" customHeight="1" x14ac:dyDescent="0.25">
      <c r="A27" s="59" t="s">
        <v>208</v>
      </c>
      <c r="B27" s="390"/>
      <c r="C27" s="390"/>
      <c r="D27" s="390"/>
      <c r="E27" s="390"/>
      <c r="F27" s="390"/>
      <c r="G27" s="390"/>
      <c r="H27" s="390"/>
      <c r="I27" s="5"/>
      <c r="J27" s="5"/>
      <c r="K27" s="21"/>
    </row>
    <row r="28" spans="1:11" ht="15" customHeight="1" x14ac:dyDescent="0.25">
      <c r="A28" s="59" t="s">
        <v>14</v>
      </c>
      <c r="B28" s="390"/>
      <c r="C28" s="390"/>
      <c r="D28" s="390"/>
      <c r="E28" s="390"/>
      <c r="F28" s="390"/>
      <c r="G28" s="390"/>
      <c r="H28" s="390"/>
      <c r="I28" s="5"/>
      <c r="J28" s="5"/>
      <c r="K28" s="20"/>
    </row>
    <row r="29" spans="1:11" ht="15" customHeight="1" x14ac:dyDescent="0.25">
      <c r="A29" s="391" t="s">
        <v>232</v>
      </c>
      <c r="B29" s="392"/>
      <c r="C29" s="392"/>
      <c r="D29" s="392"/>
      <c r="E29" s="392"/>
      <c r="F29" s="392"/>
      <c r="G29" s="42"/>
      <c r="H29" s="60"/>
      <c r="I29" s="5"/>
      <c r="J29" s="5"/>
      <c r="K29" s="20"/>
    </row>
    <row r="30" spans="1:11" ht="15" customHeight="1" x14ac:dyDescent="0.25">
      <c r="A30" s="391" t="s">
        <v>216</v>
      </c>
      <c r="B30" s="392"/>
      <c r="C30" s="392"/>
      <c r="D30" s="392"/>
      <c r="E30" s="392"/>
      <c r="F30" s="392"/>
      <c r="G30" s="42"/>
      <c r="H30" s="60"/>
      <c r="I30" s="5"/>
      <c r="J30" s="60"/>
      <c r="K30" s="6"/>
    </row>
    <row r="31" spans="1:11" ht="27" customHeight="1" x14ac:dyDescent="0.25">
      <c r="A31" s="387" t="s">
        <v>217</v>
      </c>
      <c r="B31" s="388"/>
      <c r="C31" s="388"/>
      <c r="D31" s="388"/>
      <c r="E31" s="388"/>
      <c r="F31" s="388"/>
      <c r="G31" s="422"/>
      <c r="H31" s="422"/>
      <c r="I31" s="422"/>
      <c r="J31" s="422"/>
      <c r="K31" s="7"/>
    </row>
    <row r="32" spans="1:11" ht="15" customHeight="1" x14ac:dyDescent="0.25">
      <c r="A32" s="371" t="s">
        <v>220</v>
      </c>
      <c r="B32" s="371"/>
      <c r="C32" s="371"/>
      <c r="D32" s="371"/>
      <c r="E32" s="371"/>
      <c r="F32" s="371"/>
      <c r="G32" s="371"/>
      <c r="H32" s="371"/>
      <c r="I32" s="371"/>
      <c r="J32" s="371"/>
      <c r="K32" s="371"/>
    </row>
    <row r="33" spans="1:11" s="15" customFormat="1" ht="15" customHeight="1" x14ac:dyDescent="0.25">
      <c r="A33" s="423" t="s">
        <v>221</v>
      </c>
      <c r="B33" s="424"/>
      <c r="C33" s="424"/>
      <c r="D33" s="424"/>
      <c r="E33" s="424"/>
      <c r="F33" s="424"/>
      <c r="G33" s="424"/>
      <c r="H33" s="424"/>
      <c r="I33" s="424"/>
      <c r="J33" s="424"/>
      <c r="K33" s="425"/>
    </row>
    <row r="34" spans="1:11" s="15" customFormat="1" ht="26.25" customHeight="1" x14ac:dyDescent="0.25">
      <c r="A34" s="428" t="s">
        <v>233</v>
      </c>
      <c r="B34" s="429"/>
      <c r="C34" s="429"/>
      <c r="D34" s="429"/>
      <c r="E34" s="429"/>
      <c r="F34" s="429"/>
      <c r="G34" s="429"/>
      <c r="H34" s="429"/>
      <c r="I34" s="429"/>
      <c r="J34" s="429"/>
      <c r="K34" s="430"/>
    </row>
    <row r="35" spans="1:11" ht="27" customHeight="1" x14ac:dyDescent="0.25">
      <c r="A35" s="426" t="s">
        <v>234</v>
      </c>
      <c r="B35" s="427"/>
      <c r="C35" s="427"/>
      <c r="D35" s="427"/>
      <c r="E35" s="427"/>
      <c r="F35" s="427"/>
      <c r="G35" s="427"/>
      <c r="H35" s="427"/>
      <c r="I35" s="427"/>
      <c r="J35" s="427"/>
      <c r="K35" s="57"/>
    </row>
    <row r="36" spans="1:11" ht="25.35" customHeight="1" x14ac:dyDescent="0.25">
      <c r="A36" s="377" t="s">
        <v>223</v>
      </c>
      <c r="B36" s="378"/>
      <c r="C36" s="378"/>
      <c r="D36" s="378"/>
      <c r="E36" s="378"/>
      <c r="F36" s="378"/>
      <c r="G36" s="378"/>
      <c r="H36" s="378"/>
      <c r="I36" s="378"/>
      <c r="J36" s="378"/>
      <c r="K36" s="379"/>
    </row>
    <row r="37" spans="1:11" ht="15" customHeight="1" x14ac:dyDescent="0.25">
      <c r="A37" s="45" t="s">
        <v>36</v>
      </c>
      <c r="B37" s="43" t="s">
        <v>235</v>
      </c>
      <c r="C37" s="48"/>
      <c r="D37" s="48"/>
      <c r="E37" s="48"/>
      <c r="F37" s="48"/>
      <c r="G37" s="48"/>
      <c r="H37" s="48"/>
      <c r="I37" s="48"/>
      <c r="J37" s="48"/>
      <c r="K37" s="57"/>
    </row>
    <row r="38" spans="1:11" ht="15" customHeight="1" x14ac:dyDescent="0.25">
      <c r="A38" s="45"/>
      <c r="B38" s="46" t="s">
        <v>236</v>
      </c>
      <c r="C38" s="54"/>
      <c r="D38" s="54"/>
      <c r="E38" s="54"/>
      <c r="F38" s="54"/>
      <c r="G38" s="54"/>
      <c r="H38" s="54"/>
      <c r="I38" s="8"/>
      <c r="J38" s="8"/>
      <c r="K38" s="12"/>
    </row>
    <row r="39" spans="1:11" ht="25.35" customHeight="1" x14ac:dyDescent="0.25">
      <c r="A39" s="380" t="s">
        <v>224</v>
      </c>
      <c r="B39" s="381"/>
      <c r="C39" s="381"/>
      <c r="D39" s="381"/>
      <c r="E39" s="381"/>
      <c r="F39" s="381"/>
      <c r="G39" s="381"/>
      <c r="H39" s="381"/>
      <c r="I39" s="381"/>
      <c r="J39" s="381"/>
      <c r="K39" s="382"/>
    </row>
    <row r="40" spans="1:11" x14ac:dyDescent="0.25">
      <c r="A40" s="45" t="s">
        <v>36</v>
      </c>
      <c r="B40" s="383" t="s">
        <v>237</v>
      </c>
      <c r="C40" s="383"/>
      <c r="D40" s="383"/>
      <c r="E40" s="383"/>
      <c r="F40" s="383"/>
      <c r="G40" s="383"/>
      <c r="H40" s="383"/>
      <c r="I40" s="383"/>
      <c r="J40" s="383"/>
      <c r="K40" s="384"/>
    </row>
    <row r="41" spans="1:11" x14ac:dyDescent="0.25">
      <c r="A41" s="45" t="s">
        <v>36</v>
      </c>
      <c r="B41" s="383" t="s">
        <v>238</v>
      </c>
      <c r="C41" s="383"/>
      <c r="D41" s="383"/>
      <c r="E41" s="383"/>
      <c r="F41" s="383"/>
      <c r="G41" s="383"/>
      <c r="H41" s="383"/>
      <c r="I41" s="383"/>
      <c r="J41" s="383"/>
      <c r="K41" s="384"/>
    </row>
    <row r="42" spans="1:11" x14ac:dyDescent="0.25">
      <c r="A42" s="45" t="s">
        <v>36</v>
      </c>
      <c r="B42" s="414" t="s">
        <v>227</v>
      </c>
      <c r="C42" s="414"/>
      <c r="D42" s="414"/>
      <c r="E42" s="414"/>
      <c r="F42" s="414"/>
      <c r="G42" s="414"/>
      <c r="H42" s="414"/>
      <c r="I42" s="414"/>
      <c r="J42" s="414"/>
      <c r="K42" s="415"/>
    </row>
    <row r="43" spans="1:11" x14ac:dyDescent="0.25">
      <c r="A43" s="45" t="s">
        <v>36</v>
      </c>
      <c r="B43" s="416" t="s">
        <v>239</v>
      </c>
      <c r="C43" s="416"/>
      <c r="D43" s="416"/>
      <c r="E43" s="416"/>
      <c r="F43" s="416"/>
      <c r="G43" s="416"/>
      <c r="H43" s="416"/>
      <c r="I43" s="416"/>
      <c r="J43" s="416"/>
      <c r="K43" s="417"/>
    </row>
    <row r="44" spans="1:11" x14ac:dyDescent="0.25">
      <c r="A44" s="45" t="s">
        <v>36</v>
      </c>
      <c r="B44" s="418" t="s">
        <v>240</v>
      </c>
      <c r="C44" s="418"/>
      <c r="D44" s="418"/>
      <c r="E44" s="418"/>
      <c r="F44" s="418"/>
      <c r="G44" s="418"/>
      <c r="H44" s="418"/>
      <c r="I44" s="418"/>
      <c r="J44" s="418"/>
      <c r="K44" s="419"/>
    </row>
    <row r="45" spans="1:11" ht="15" customHeight="1" x14ac:dyDescent="0.25">
      <c r="A45" s="368" t="s">
        <v>228</v>
      </c>
      <c r="B45" s="369"/>
      <c r="C45" s="369"/>
      <c r="D45" s="369"/>
      <c r="E45" s="369"/>
      <c r="F45" s="369"/>
      <c r="G45" s="369"/>
      <c r="H45" s="369"/>
      <c r="I45" s="369"/>
      <c r="J45" s="369"/>
      <c r="K45" s="370"/>
    </row>
    <row r="46" spans="1:11" ht="108" customHeight="1" x14ac:dyDescent="0.25">
      <c r="A46" s="365" t="s">
        <v>241</v>
      </c>
      <c r="B46" s="420"/>
      <c r="C46" s="420"/>
      <c r="D46" s="420"/>
      <c r="E46" s="420"/>
      <c r="F46" s="420"/>
      <c r="G46" s="420"/>
      <c r="H46" s="420"/>
      <c r="I46" s="420"/>
      <c r="J46" s="420"/>
      <c r="K46" s="421"/>
    </row>
    <row r="47" spans="1:11" x14ac:dyDescent="0.25">
      <c r="A47" s="368" t="s">
        <v>63</v>
      </c>
      <c r="B47" s="412"/>
      <c r="C47" s="412"/>
      <c r="D47" s="412"/>
      <c r="E47" s="412"/>
      <c r="F47" s="412"/>
      <c r="G47" s="412"/>
      <c r="H47" s="412"/>
      <c r="I47" s="412"/>
      <c r="J47" s="412"/>
      <c r="K47" s="413"/>
    </row>
    <row r="48" spans="1:11" ht="20.25" customHeight="1" x14ac:dyDescent="0.25">
      <c r="A48" s="359"/>
      <c r="B48" s="360"/>
      <c r="C48" s="360"/>
      <c r="D48" s="360"/>
      <c r="E48" s="360"/>
      <c r="F48" s="360"/>
      <c r="G48" s="360"/>
      <c r="H48" s="360"/>
      <c r="I48" s="360"/>
      <c r="J48" s="360"/>
      <c r="K48" s="361"/>
    </row>
    <row r="49" spans="1:11" x14ac:dyDescent="0.25">
      <c r="A49" s="9"/>
      <c r="B49" s="50"/>
      <c r="C49" s="50"/>
      <c r="D49" s="50"/>
      <c r="E49" s="50"/>
      <c r="F49" s="50"/>
      <c r="G49" s="50"/>
      <c r="H49" s="50"/>
      <c r="I49" s="50"/>
      <c r="J49" s="50"/>
      <c r="K49" s="10"/>
    </row>
    <row r="50" spans="1:11" x14ac:dyDescent="0.25">
      <c r="A50" s="11"/>
      <c r="B50" s="8"/>
      <c r="C50" s="8"/>
      <c r="D50" s="8"/>
      <c r="E50" s="8"/>
      <c r="F50" s="50"/>
      <c r="G50" s="8"/>
      <c r="H50" s="8"/>
      <c r="I50" s="8"/>
      <c r="J50" s="8"/>
      <c r="K50" s="12"/>
    </row>
    <row r="51" spans="1:11" x14ac:dyDescent="0.25">
      <c r="A51" s="11" t="s">
        <v>230</v>
      </c>
      <c r="B51" s="8"/>
      <c r="C51" s="8"/>
      <c r="D51" s="8"/>
      <c r="E51" s="8" t="s">
        <v>64</v>
      </c>
      <c r="F51" s="8"/>
      <c r="G51" s="8" t="s">
        <v>65</v>
      </c>
      <c r="H51" s="8"/>
      <c r="I51" s="8"/>
      <c r="J51" s="8"/>
      <c r="K51" s="12" t="s">
        <v>64</v>
      </c>
    </row>
    <row r="54" spans="1:11" x14ac:dyDescent="0.25">
      <c r="A54" s="50"/>
      <c r="B54" s="50"/>
      <c r="C54" s="50"/>
      <c r="D54" s="50"/>
      <c r="E54" s="50"/>
      <c r="F54" s="50"/>
      <c r="G54" s="50"/>
      <c r="H54" s="50"/>
      <c r="I54" s="50"/>
      <c r="J54" s="50"/>
      <c r="K54" s="50"/>
    </row>
    <row r="55" spans="1:11" x14ac:dyDescent="0.25">
      <c r="A55" s="50"/>
      <c r="B55" s="50"/>
      <c r="C55" s="50"/>
      <c r="D55" s="50"/>
      <c r="E55" s="50"/>
      <c r="F55" s="50"/>
      <c r="G55" s="50"/>
      <c r="H55" s="50"/>
      <c r="I55" s="50"/>
      <c r="J55" s="50"/>
      <c r="K55" s="50"/>
    </row>
    <row r="56" spans="1:11" x14ac:dyDescent="0.25">
      <c r="A56" s="50"/>
      <c r="B56" s="50"/>
      <c r="C56" s="50"/>
      <c r="D56" s="50"/>
      <c r="E56" s="50"/>
      <c r="F56" s="50"/>
      <c r="G56" s="50"/>
      <c r="H56" s="50"/>
      <c r="I56" s="50"/>
      <c r="J56" s="50"/>
      <c r="K56" s="50"/>
    </row>
    <row r="57" spans="1:11" x14ac:dyDescent="0.25">
      <c r="A57" s="50"/>
      <c r="B57" s="50"/>
      <c r="C57" s="50"/>
      <c r="D57" s="50"/>
      <c r="E57" s="50"/>
      <c r="F57" s="50"/>
      <c r="G57" s="50"/>
      <c r="H57" s="50"/>
      <c r="I57" s="50"/>
      <c r="J57" s="50"/>
      <c r="K57" s="50"/>
    </row>
    <row r="58" spans="1:11" x14ac:dyDescent="0.25">
      <c r="A58" s="50"/>
      <c r="B58" s="50"/>
      <c r="C58" s="50"/>
      <c r="D58" s="50"/>
      <c r="E58" s="50"/>
      <c r="F58" s="50"/>
      <c r="G58" s="50"/>
      <c r="H58" s="50"/>
      <c r="I58" s="50"/>
      <c r="J58" s="50"/>
      <c r="K58" s="50"/>
    </row>
    <row r="59" spans="1:11" x14ac:dyDescent="0.25">
      <c r="A59" s="50"/>
      <c r="B59" s="50"/>
      <c r="C59" s="50"/>
      <c r="D59" s="50"/>
      <c r="E59" s="50"/>
      <c r="F59" s="50"/>
      <c r="G59" s="50"/>
      <c r="H59" s="50"/>
      <c r="I59" s="50"/>
      <c r="J59" s="50"/>
      <c r="K59" s="50"/>
    </row>
    <row r="60" spans="1:11" x14ac:dyDescent="0.25">
      <c r="A60" s="50"/>
      <c r="B60" s="50"/>
      <c r="C60" s="50"/>
      <c r="D60" s="50"/>
      <c r="E60" s="50"/>
      <c r="F60" s="50"/>
      <c r="G60" s="50"/>
      <c r="H60" s="50"/>
      <c r="I60" s="50"/>
      <c r="J60" s="50"/>
      <c r="K60" s="50"/>
    </row>
    <row r="61" spans="1:11" x14ac:dyDescent="0.25">
      <c r="A61" s="50"/>
      <c r="B61" s="50"/>
      <c r="C61" s="50"/>
      <c r="D61" s="50"/>
      <c r="E61" s="50"/>
      <c r="F61" s="50"/>
      <c r="G61" s="50"/>
      <c r="H61" s="50"/>
      <c r="I61" s="50"/>
      <c r="J61" s="50"/>
      <c r="K61" s="50"/>
    </row>
    <row r="62" spans="1:11" x14ac:dyDescent="0.25">
      <c r="A62" s="50"/>
      <c r="B62" s="50"/>
      <c r="C62" s="50"/>
      <c r="D62" s="50"/>
      <c r="E62" s="50"/>
      <c r="F62" s="50"/>
      <c r="G62" s="50"/>
      <c r="H62" s="50"/>
      <c r="I62" s="50"/>
      <c r="J62" s="50"/>
      <c r="K62" s="50"/>
    </row>
    <row r="63" spans="1:11" x14ac:dyDescent="0.25">
      <c r="A63" s="50"/>
      <c r="B63" s="50"/>
      <c r="C63" s="50"/>
      <c r="D63" s="50"/>
      <c r="E63" s="50"/>
      <c r="F63" s="50"/>
      <c r="G63" s="50"/>
      <c r="H63" s="50"/>
      <c r="I63" s="50"/>
      <c r="J63" s="50"/>
      <c r="K63" s="50"/>
    </row>
    <row r="64" spans="1:11" x14ac:dyDescent="0.25">
      <c r="A64" s="50"/>
      <c r="B64" s="50"/>
      <c r="C64" s="50"/>
      <c r="D64" s="50"/>
      <c r="E64" s="50"/>
      <c r="F64" s="50"/>
      <c r="G64" s="50"/>
      <c r="H64" s="50"/>
      <c r="I64" s="50"/>
      <c r="J64" s="50"/>
      <c r="K64" s="50"/>
    </row>
    <row r="65" spans="1:11" x14ac:dyDescent="0.25">
      <c r="A65" s="50"/>
      <c r="B65" s="50"/>
      <c r="C65" s="50"/>
      <c r="D65" s="50"/>
      <c r="E65" s="50"/>
      <c r="F65" s="50"/>
      <c r="G65" s="50"/>
      <c r="H65" s="50"/>
      <c r="I65" s="50"/>
      <c r="J65" s="50"/>
      <c r="K65" s="50"/>
    </row>
    <row r="66" spans="1:11" x14ac:dyDescent="0.25">
      <c r="A66" s="50"/>
      <c r="B66" s="50"/>
      <c r="C66" s="50"/>
      <c r="D66" s="50"/>
      <c r="E66" s="50"/>
      <c r="F66" s="50"/>
      <c r="G66" s="50"/>
      <c r="H66" s="50"/>
      <c r="I66" s="50"/>
      <c r="J66" s="50"/>
      <c r="K66" s="50"/>
    </row>
    <row r="67" spans="1:11" x14ac:dyDescent="0.25">
      <c r="A67" s="50"/>
      <c r="B67" s="50"/>
      <c r="C67" s="50"/>
      <c r="D67" s="50"/>
      <c r="E67" s="50"/>
      <c r="F67" s="50"/>
      <c r="G67" s="50"/>
      <c r="H67" s="50"/>
      <c r="I67" s="50"/>
      <c r="J67" s="50"/>
      <c r="K67" s="50"/>
    </row>
    <row r="68" spans="1:11" x14ac:dyDescent="0.25">
      <c r="A68" s="50"/>
      <c r="B68" s="50"/>
      <c r="C68" s="50"/>
      <c r="D68" s="50"/>
      <c r="E68" s="50"/>
      <c r="F68" s="50"/>
      <c r="G68" s="50"/>
      <c r="H68" s="50"/>
      <c r="I68" s="50"/>
      <c r="J68" s="50"/>
      <c r="K68" s="50"/>
    </row>
    <row r="69" spans="1:11" x14ac:dyDescent="0.25">
      <c r="A69" s="50"/>
      <c r="B69" s="50"/>
      <c r="C69" s="50"/>
      <c r="D69" s="50"/>
      <c r="E69" s="50"/>
      <c r="F69" s="50"/>
      <c r="G69" s="50"/>
      <c r="H69" s="50"/>
      <c r="I69" s="50"/>
      <c r="J69" s="50"/>
      <c r="K69" s="50"/>
    </row>
    <row r="70" spans="1:11" x14ac:dyDescent="0.25">
      <c r="A70" s="50"/>
      <c r="B70" s="50"/>
      <c r="C70" s="50"/>
      <c r="D70" s="50"/>
      <c r="E70" s="50"/>
      <c r="F70" s="50"/>
      <c r="G70" s="50"/>
      <c r="H70" s="50"/>
      <c r="I70" s="50"/>
      <c r="J70" s="50"/>
      <c r="K70" s="50"/>
    </row>
    <row r="71" spans="1:11" x14ac:dyDescent="0.25">
      <c r="A71" s="50"/>
      <c r="B71" s="50"/>
      <c r="C71" s="50"/>
      <c r="D71" s="50"/>
      <c r="E71" s="50"/>
      <c r="F71" s="50"/>
      <c r="G71" s="50"/>
      <c r="H71" s="50"/>
      <c r="I71" s="50"/>
      <c r="J71" s="50"/>
      <c r="K71" s="50"/>
    </row>
    <row r="72" spans="1:11" x14ac:dyDescent="0.25">
      <c r="A72" s="50"/>
      <c r="B72" s="50"/>
      <c r="C72" s="50"/>
      <c r="D72" s="50"/>
      <c r="E72" s="50"/>
      <c r="F72" s="50"/>
      <c r="G72" s="50"/>
      <c r="H72" s="50"/>
      <c r="I72" s="50"/>
      <c r="J72" s="50"/>
      <c r="K72" s="50"/>
    </row>
    <row r="73" spans="1:11" x14ac:dyDescent="0.25">
      <c r="A73" s="50"/>
      <c r="B73" s="50"/>
      <c r="C73" s="50"/>
      <c r="D73" s="50"/>
      <c r="E73" s="50"/>
      <c r="F73" s="50"/>
      <c r="G73" s="50"/>
      <c r="H73" s="50"/>
      <c r="I73" s="50"/>
      <c r="J73" s="50"/>
      <c r="K73" s="50"/>
    </row>
    <row r="74" spans="1:11" x14ac:dyDescent="0.25">
      <c r="A74" s="50"/>
      <c r="B74" s="50"/>
      <c r="C74" s="50"/>
      <c r="D74" s="50"/>
      <c r="E74" s="50"/>
      <c r="F74" s="50"/>
      <c r="G74" s="50"/>
      <c r="H74" s="50"/>
      <c r="I74" s="50"/>
      <c r="J74" s="50"/>
      <c r="K74" s="50"/>
    </row>
    <row r="75" spans="1:11" x14ac:dyDescent="0.25">
      <c r="A75" s="50"/>
      <c r="B75" s="50"/>
      <c r="C75" s="50"/>
      <c r="D75" s="50"/>
      <c r="E75" s="50"/>
      <c r="F75" s="50"/>
      <c r="G75" s="50"/>
      <c r="H75" s="50"/>
      <c r="I75" s="50"/>
      <c r="J75" s="50"/>
      <c r="K75" s="50"/>
    </row>
    <row r="76" spans="1:11" x14ac:dyDescent="0.25">
      <c r="A76" s="50"/>
      <c r="B76" s="50"/>
      <c r="C76" s="50"/>
      <c r="D76" s="50"/>
      <c r="E76" s="50"/>
      <c r="F76" s="50"/>
      <c r="G76" s="50"/>
      <c r="H76" s="50"/>
      <c r="I76" s="50"/>
      <c r="J76" s="50"/>
      <c r="K76" s="50"/>
    </row>
    <row r="77" spans="1:11" x14ac:dyDescent="0.25">
      <c r="A77" s="50"/>
      <c r="B77" s="50"/>
      <c r="C77" s="50"/>
      <c r="D77" s="50"/>
      <c r="E77" s="50"/>
      <c r="F77" s="50"/>
      <c r="G77" s="50"/>
      <c r="H77" s="50"/>
      <c r="I77" s="50"/>
      <c r="J77" s="50"/>
      <c r="K77" s="50"/>
    </row>
    <row r="78" spans="1:11" x14ac:dyDescent="0.25">
      <c r="A78" s="50"/>
      <c r="B78" s="50"/>
      <c r="C78" s="50"/>
      <c r="D78" s="50"/>
      <c r="E78" s="50"/>
      <c r="F78" s="50"/>
      <c r="G78" s="50"/>
      <c r="H78" s="50"/>
      <c r="I78" s="50"/>
      <c r="J78" s="50"/>
      <c r="K78" s="50"/>
    </row>
    <row r="79" spans="1:11" x14ac:dyDescent="0.25">
      <c r="A79" s="50"/>
      <c r="B79" s="50"/>
      <c r="C79" s="50"/>
      <c r="D79" s="50"/>
      <c r="E79" s="50"/>
      <c r="F79" s="50"/>
      <c r="G79" s="50"/>
      <c r="H79" s="50"/>
      <c r="I79" s="50"/>
      <c r="J79" s="50"/>
      <c r="K79" s="50"/>
    </row>
    <row r="80" spans="1:11" x14ac:dyDescent="0.25">
      <c r="A80" s="50"/>
      <c r="B80" s="50"/>
      <c r="C80" s="50"/>
      <c r="D80" s="50"/>
      <c r="E80" s="50"/>
      <c r="F80" s="50"/>
      <c r="G80" s="50"/>
      <c r="H80" s="50"/>
      <c r="I80" s="50"/>
      <c r="J80" s="50"/>
      <c r="K80" s="50"/>
    </row>
    <row r="81" spans="1:11" x14ac:dyDescent="0.25">
      <c r="A81" s="50"/>
      <c r="B81" s="50"/>
      <c r="C81" s="50"/>
      <c r="D81" s="50"/>
      <c r="E81" s="50"/>
      <c r="F81" s="50"/>
      <c r="G81" s="50"/>
      <c r="H81" s="50"/>
      <c r="I81" s="50"/>
      <c r="J81" s="50"/>
      <c r="K81" s="50"/>
    </row>
    <row r="82" spans="1:11" x14ac:dyDescent="0.25">
      <c r="A82" s="50"/>
      <c r="B82" s="50"/>
      <c r="C82" s="50"/>
      <c r="D82" s="50"/>
      <c r="E82" s="50"/>
      <c r="F82" s="50"/>
      <c r="G82" s="50"/>
      <c r="H82" s="50"/>
      <c r="I82" s="50"/>
      <c r="J82" s="50"/>
      <c r="K82" s="50"/>
    </row>
    <row r="83" spans="1:11" x14ac:dyDescent="0.25">
      <c r="A83" s="50"/>
      <c r="B83" s="50"/>
      <c r="C83" s="50"/>
      <c r="D83" s="50"/>
      <c r="E83" s="50"/>
      <c r="F83" s="50"/>
      <c r="G83" s="50"/>
      <c r="H83" s="50"/>
      <c r="I83" s="50"/>
      <c r="J83" s="50"/>
      <c r="K83" s="50"/>
    </row>
    <row r="84" spans="1:11" x14ac:dyDescent="0.25">
      <c r="A84" s="50"/>
      <c r="B84" s="50"/>
      <c r="C84" s="50"/>
      <c r="D84" s="50"/>
      <c r="E84" s="50"/>
      <c r="F84" s="50"/>
      <c r="G84" s="50"/>
      <c r="H84" s="50"/>
      <c r="I84" s="50"/>
      <c r="J84" s="50"/>
      <c r="K84" s="50"/>
    </row>
    <row r="85" spans="1:11" x14ac:dyDescent="0.25">
      <c r="A85" s="50"/>
      <c r="B85" s="50"/>
      <c r="C85" s="50"/>
      <c r="D85" s="50"/>
      <c r="E85" s="50"/>
      <c r="F85" s="50"/>
      <c r="G85" s="50"/>
      <c r="H85" s="50"/>
      <c r="I85" s="50"/>
      <c r="J85" s="50"/>
      <c r="K85" s="50"/>
    </row>
    <row r="86" spans="1:11" x14ac:dyDescent="0.25">
      <c r="A86" s="50"/>
      <c r="B86" s="50"/>
      <c r="C86" s="50"/>
      <c r="D86" s="50"/>
      <c r="E86" s="50"/>
      <c r="F86" s="50"/>
      <c r="G86" s="50"/>
      <c r="H86" s="50"/>
      <c r="I86" s="50"/>
      <c r="J86" s="50"/>
      <c r="K86" s="50"/>
    </row>
    <row r="87" spans="1:11" x14ac:dyDescent="0.25">
      <c r="A87" s="50"/>
      <c r="B87" s="50"/>
      <c r="C87" s="50"/>
      <c r="D87" s="50"/>
      <c r="E87" s="50"/>
      <c r="F87" s="50"/>
      <c r="G87" s="50"/>
      <c r="H87" s="50"/>
      <c r="I87" s="50"/>
      <c r="J87" s="50"/>
      <c r="K87" s="50"/>
    </row>
    <row r="88" spans="1:11" x14ac:dyDescent="0.25">
      <c r="A88" s="50"/>
      <c r="B88" s="50"/>
      <c r="C88" s="50"/>
      <c r="D88" s="50"/>
      <c r="E88" s="50"/>
      <c r="F88" s="50"/>
      <c r="G88" s="50"/>
      <c r="H88" s="50"/>
      <c r="I88" s="50"/>
      <c r="J88" s="50"/>
      <c r="K88" s="50"/>
    </row>
    <row r="89" spans="1:11" x14ac:dyDescent="0.25">
      <c r="A89" s="50"/>
      <c r="B89" s="50"/>
      <c r="C89" s="50"/>
      <c r="D89" s="50"/>
      <c r="E89" s="50"/>
      <c r="F89" s="50"/>
      <c r="G89" s="50"/>
      <c r="H89" s="50"/>
      <c r="I89" s="50"/>
      <c r="J89" s="50"/>
      <c r="K89" s="50"/>
    </row>
    <row r="90" spans="1:11" x14ac:dyDescent="0.25">
      <c r="A90" s="50"/>
      <c r="B90" s="50"/>
      <c r="C90" s="50"/>
      <c r="D90" s="50"/>
      <c r="E90" s="50"/>
      <c r="F90" s="50"/>
      <c r="G90" s="50"/>
      <c r="H90" s="50"/>
      <c r="I90" s="50"/>
      <c r="J90" s="50"/>
      <c r="K90" s="50"/>
    </row>
    <row r="91" spans="1:11" x14ac:dyDescent="0.25">
      <c r="A91" s="50"/>
      <c r="B91" s="50"/>
      <c r="C91" s="50"/>
      <c r="D91" s="50"/>
      <c r="E91" s="50"/>
      <c r="F91" s="50"/>
      <c r="G91" s="50"/>
      <c r="H91" s="50"/>
      <c r="I91" s="50"/>
      <c r="J91" s="50"/>
      <c r="K91" s="50"/>
    </row>
    <row r="92" spans="1:11" x14ac:dyDescent="0.25">
      <c r="A92" s="50"/>
      <c r="B92" s="50"/>
      <c r="C92" s="50"/>
      <c r="D92" s="50"/>
      <c r="E92" s="50"/>
      <c r="F92" s="50"/>
      <c r="G92" s="50"/>
      <c r="H92" s="50"/>
      <c r="I92" s="50"/>
      <c r="J92" s="50"/>
      <c r="K92" s="50"/>
    </row>
    <row r="93" spans="1:11" x14ac:dyDescent="0.25">
      <c r="A93" s="50"/>
      <c r="B93" s="50"/>
      <c r="C93" s="50"/>
      <c r="D93" s="50"/>
      <c r="E93" s="50"/>
      <c r="F93" s="50"/>
      <c r="G93" s="50"/>
      <c r="H93" s="50"/>
      <c r="I93" s="50"/>
      <c r="J93" s="50"/>
      <c r="K93" s="50"/>
    </row>
    <row r="94" spans="1:11" x14ac:dyDescent="0.25">
      <c r="A94" s="50"/>
      <c r="B94" s="50"/>
      <c r="C94" s="50"/>
      <c r="D94" s="50"/>
      <c r="E94" s="50"/>
      <c r="F94" s="50"/>
      <c r="G94" s="50"/>
      <c r="H94" s="50"/>
      <c r="I94" s="50"/>
      <c r="J94" s="50"/>
      <c r="K94" s="50"/>
    </row>
    <row r="95" spans="1:11" x14ac:dyDescent="0.25">
      <c r="A95" s="50"/>
      <c r="B95" s="50"/>
      <c r="C95" s="50"/>
      <c r="D95" s="50"/>
      <c r="E95" s="50"/>
      <c r="F95" s="50"/>
      <c r="G95" s="50"/>
      <c r="H95" s="50"/>
      <c r="I95" s="50"/>
      <c r="J95" s="50"/>
      <c r="K95" s="50"/>
    </row>
    <row r="96" spans="1:11" x14ac:dyDescent="0.25">
      <c r="A96" s="50"/>
      <c r="B96" s="50"/>
      <c r="C96" s="50"/>
      <c r="D96" s="50"/>
      <c r="E96" s="50"/>
      <c r="F96" s="50"/>
      <c r="G96" s="50"/>
      <c r="H96" s="50"/>
      <c r="I96" s="50"/>
      <c r="J96" s="50"/>
      <c r="K96" s="50"/>
    </row>
    <row r="97" spans="1:11" x14ac:dyDescent="0.25">
      <c r="A97" s="50"/>
      <c r="B97" s="50"/>
      <c r="C97" s="50"/>
      <c r="D97" s="50"/>
      <c r="E97" s="50"/>
      <c r="F97" s="50"/>
      <c r="G97" s="50"/>
      <c r="H97" s="50"/>
      <c r="I97" s="50"/>
      <c r="J97" s="50"/>
      <c r="K97" s="50"/>
    </row>
    <row r="98" spans="1:11" x14ac:dyDescent="0.25">
      <c r="A98" s="50"/>
      <c r="B98" s="50"/>
      <c r="C98" s="50"/>
      <c r="D98" s="50"/>
      <c r="E98" s="50"/>
      <c r="F98" s="50"/>
      <c r="G98" s="50"/>
      <c r="H98" s="50"/>
      <c r="I98" s="50"/>
      <c r="J98" s="50"/>
      <c r="K98" s="50"/>
    </row>
    <row r="99" spans="1:11" x14ac:dyDescent="0.25">
      <c r="A99" s="50"/>
      <c r="B99" s="50"/>
      <c r="C99" s="50"/>
      <c r="D99" s="50"/>
      <c r="E99" s="50"/>
      <c r="F99" s="50"/>
      <c r="G99" s="50"/>
      <c r="H99" s="50"/>
      <c r="I99" s="50"/>
      <c r="J99" s="50"/>
      <c r="K99" s="50"/>
    </row>
    <row r="100" spans="1:11" x14ac:dyDescent="0.25">
      <c r="A100" s="50"/>
      <c r="B100" s="50"/>
      <c r="C100" s="50"/>
      <c r="D100" s="50"/>
      <c r="E100" s="50"/>
      <c r="F100" s="50"/>
      <c r="G100" s="50"/>
      <c r="H100" s="50"/>
      <c r="I100" s="50"/>
      <c r="J100" s="50"/>
      <c r="K100" s="50"/>
    </row>
    <row r="101" spans="1:11" x14ac:dyDescent="0.25">
      <c r="A101" s="50"/>
      <c r="B101" s="50"/>
      <c r="C101" s="50"/>
      <c r="D101" s="50"/>
      <c r="E101" s="50"/>
      <c r="F101" s="50"/>
      <c r="G101" s="50"/>
      <c r="H101" s="50"/>
      <c r="I101" s="50"/>
      <c r="J101" s="50"/>
      <c r="K101" s="50"/>
    </row>
    <row r="102" spans="1:11" x14ac:dyDescent="0.25">
      <c r="A102" s="50"/>
      <c r="B102" s="50"/>
      <c r="C102" s="50"/>
      <c r="D102" s="50"/>
      <c r="E102" s="50"/>
      <c r="F102" s="50"/>
      <c r="G102" s="50"/>
      <c r="H102" s="50"/>
      <c r="I102" s="50"/>
      <c r="J102" s="50"/>
      <c r="K102" s="50"/>
    </row>
    <row r="103" spans="1:11" x14ac:dyDescent="0.25">
      <c r="A103" s="50"/>
      <c r="B103" s="50"/>
      <c r="C103" s="50"/>
      <c r="D103" s="50"/>
      <c r="E103" s="50"/>
      <c r="F103" s="50"/>
      <c r="G103" s="50"/>
      <c r="H103" s="50"/>
      <c r="I103" s="50"/>
      <c r="J103" s="50"/>
      <c r="K103" s="50"/>
    </row>
    <row r="104" spans="1:11" x14ac:dyDescent="0.25">
      <c r="A104" s="50"/>
      <c r="B104" s="50"/>
      <c r="C104" s="50"/>
      <c r="D104" s="50"/>
      <c r="E104" s="50"/>
      <c r="F104" s="50"/>
      <c r="G104" s="50"/>
      <c r="H104" s="50"/>
      <c r="I104" s="50"/>
      <c r="J104" s="50"/>
      <c r="K104" s="50"/>
    </row>
    <row r="105" spans="1:11" x14ac:dyDescent="0.25">
      <c r="A105" s="50"/>
      <c r="B105" s="50"/>
      <c r="C105" s="50"/>
      <c r="D105" s="50"/>
      <c r="E105" s="50"/>
      <c r="F105" s="50"/>
      <c r="G105" s="50"/>
      <c r="H105" s="50"/>
      <c r="I105" s="50"/>
      <c r="J105" s="50"/>
      <c r="K105" s="50"/>
    </row>
    <row r="106" spans="1:11" x14ac:dyDescent="0.25">
      <c r="A106" s="50"/>
      <c r="B106" s="50"/>
      <c r="C106" s="50"/>
      <c r="D106" s="50"/>
      <c r="E106" s="50"/>
      <c r="F106" s="50"/>
      <c r="G106" s="50"/>
      <c r="H106" s="50"/>
      <c r="I106" s="50"/>
      <c r="J106" s="50"/>
      <c r="K106" s="50"/>
    </row>
    <row r="107" spans="1:11" x14ac:dyDescent="0.25">
      <c r="A107" s="50"/>
      <c r="B107" s="50"/>
      <c r="C107" s="50"/>
      <c r="D107" s="50"/>
      <c r="E107" s="50"/>
      <c r="F107" s="50"/>
      <c r="G107" s="50"/>
      <c r="H107" s="50"/>
      <c r="I107" s="50"/>
      <c r="J107" s="50"/>
      <c r="K107" s="50"/>
    </row>
    <row r="108" spans="1:11" x14ac:dyDescent="0.25">
      <c r="A108" s="50"/>
      <c r="B108" s="50"/>
      <c r="C108" s="50"/>
      <c r="D108" s="50"/>
      <c r="E108" s="50"/>
      <c r="F108" s="50"/>
      <c r="G108" s="50"/>
      <c r="H108" s="50"/>
      <c r="I108" s="50"/>
      <c r="J108" s="50"/>
      <c r="K108" s="50"/>
    </row>
    <row r="109" spans="1:11" x14ac:dyDescent="0.25">
      <c r="A109" s="50"/>
      <c r="B109" s="50"/>
      <c r="C109" s="50"/>
      <c r="D109" s="50"/>
      <c r="E109" s="50"/>
      <c r="F109" s="50"/>
      <c r="G109" s="50"/>
      <c r="H109" s="50"/>
      <c r="I109" s="50"/>
      <c r="J109" s="50"/>
      <c r="K109" s="50"/>
    </row>
    <row r="110" spans="1:11" x14ac:dyDescent="0.25">
      <c r="A110" s="50"/>
      <c r="B110" s="50"/>
      <c r="C110" s="50"/>
      <c r="D110" s="50"/>
      <c r="E110" s="50"/>
      <c r="F110" s="50"/>
      <c r="G110" s="50"/>
      <c r="H110" s="50"/>
      <c r="I110" s="50"/>
      <c r="J110" s="50"/>
      <c r="K110" s="50"/>
    </row>
    <row r="111" spans="1:11" x14ac:dyDescent="0.25">
      <c r="A111" s="50"/>
      <c r="B111" s="50"/>
      <c r="C111" s="50"/>
      <c r="D111" s="50"/>
      <c r="E111" s="50"/>
      <c r="F111" s="50"/>
      <c r="G111" s="50"/>
      <c r="H111" s="50"/>
      <c r="I111" s="50"/>
      <c r="J111" s="50"/>
      <c r="K111" s="50"/>
    </row>
    <row r="112" spans="1:11" x14ac:dyDescent="0.25">
      <c r="A112" s="50"/>
      <c r="B112" s="50"/>
      <c r="C112" s="50"/>
      <c r="D112" s="50"/>
      <c r="E112" s="50"/>
      <c r="F112" s="50"/>
      <c r="G112" s="50"/>
      <c r="H112" s="50"/>
      <c r="I112" s="50"/>
      <c r="J112" s="50"/>
      <c r="K112" s="50"/>
    </row>
    <row r="113" spans="1:11" x14ac:dyDescent="0.25">
      <c r="A113" s="50"/>
      <c r="B113" s="50"/>
      <c r="C113" s="50"/>
      <c r="D113" s="50"/>
      <c r="E113" s="50"/>
      <c r="F113" s="50"/>
      <c r="G113" s="50"/>
      <c r="H113" s="50"/>
      <c r="I113" s="50"/>
      <c r="J113" s="50"/>
      <c r="K113" s="50"/>
    </row>
    <row r="114" spans="1:11" x14ac:dyDescent="0.25">
      <c r="A114" s="50"/>
      <c r="B114" s="50"/>
      <c r="C114" s="50"/>
      <c r="D114" s="50"/>
      <c r="E114" s="50"/>
      <c r="F114" s="50"/>
      <c r="G114" s="50"/>
      <c r="H114" s="50"/>
      <c r="I114" s="50"/>
      <c r="J114" s="50"/>
      <c r="K114" s="50"/>
    </row>
    <row r="115" spans="1:11" x14ac:dyDescent="0.25">
      <c r="A115" s="50"/>
      <c r="B115" s="50"/>
      <c r="C115" s="50"/>
      <c r="D115" s="50"/>
      <c r="E115" s="50"/>
      <c r="F115" s="50"/>
      <c r="G115" s="50"/>
      <c r="H115" s="50"/>
      <c r="I115" s="50"/>
      <c r="J115" s="50"/>
      <c r="K115" s="50"/>
    </row>
    <row r="116" spans="1:11" x14ac:dyDescent="0.25">
      <c r="A116" s="50"/>
      <c r="B116" s="50"/>
      <c r="C116" s="50"/>
      <c r="D116" s="50"/>
      <c r="E116" s="50"/>
      <c r="F116" s="50"/>
      <c r="G116" s="50"/>
      <c r="H116" s="50"/>
      <c r="I116" s="50"/>
      <c r="J116" s="50"/>
      <c r="K116" s="50"/>
    </row>
    <row r="117" spans="1:11" x14ac:dyDescent="0.25">
      <c r="A117" s="50"/>
      <c r="B117" s="50"/>
      <c r="C117" s="50"/>
      <c r="D117" s="50"/>
      <c r="E117" s="50"/>
      <c r="F117" s="50"/>
      <c r="G117" s="50"/>
      <c r="H117" s="50"/>
      <c r="I117" s="50"/>
      <c r="J117" s="50"/>
      <c r="K117" s="50"/>
    </row>
    <row r="118" spans="1:11" x14ac:dyDescent="0.25">
      <c r="A118" s="50"/>
      <c r="B118" s="50"/>
      <c r="C118" s="50"/>
      <c r="D118" s="50"/>
      <c r="E118" s="50"/>
      <c r="F118" s="50"/>
      <c r="G118" s="50"/>
      <c r="H118" s="50"/>
      <c r="I118" s="50"/>
      <c r="J118" s="50"/>
      <c r="K118" s="50"/>
    </row>
    <row r="119" spans="1:11" x14ac:dyDescent="0.25">
      <c r="A119" s="50"/>
      <c r="B119" s="50"/>
      <c r="C119" s="50"/>
      <c r="D119" s="50"/>
      <c r="E119" s="50"/>
      <c r="F119" s="50"/>
      <c r="G119" s="50"/>
      <c r="H119" s="50"/>
      <c r="I119" s="50"/>
      <c r="J119" s="50"/>
      <c r="K119" s="50"/>
    </row>
    <row r="120" spans="1:11" x14ac:dyDescent="0.25">
      <c r="A120" s="50"/>
      <c r="B120" s="50"/>
      <c r="C120" s="50"/>
      <c r="D120" s="50"/>
      <c r="E120" s="50"/>
      <c r="F120" s="50"/>
      <c r="G120" s="50"/>
      <c r="H120" s="50"/>
      <c r="I120" s="50"/>
      <c r="J120" s="50"/>
      <c r="K120" s="50"/>
    </row>
    <row r="121" spans="1:11" x14ac:dyDescent="0.25">
      <c r="A121" s="50"/>
      <c r="B121" s="50"/>
      <c r="C121" s="50"/>
      <c r="D121" s="50"/>
      <c r="E121" s="50"/>
      <c r="F121" s="50"/>
      <c r="G121" s="50"/>
      <c r="H121" s="50"/>
      <c r="I121" s="50"/>
      <c r="J121" s="50"/>
      <c r="K121" s="50"/>
    </row>
    <row r="122" spans="1:11" x14ac:dyDescent="0.25">
      <c r="A122" s="50"/>
      <c r="B122" s="50"/>
      <c r="C122" s="50"/>
      <c r="D122" s="50"/>
      <c r="E122" s="50"/>
      <c r="F122" s="50"/>
      <c r="G122" s="50"/>
      <c r="H122" s="50"/>
      <c r="I122" s="50"/>
      <c r="J122" s="50"/>
      <c r="K122" s="50"/>
    </row>
    <row r="123" spans="1:11" x14ac:dyDescent="0.25">
      <c r="A123" s="50"/>
      <c r="B123" s="50"/>
      <c r="C123" s="50"/>
      <c r="D123" s="50"/>
      <c r="E123" s="50"/>
      <c r="F123" s="50"/>
      <c r="G123" s="50"/>
      <c r="H123" s="50"/>
      <c r="I123" s="50"/>
      <c r="J123" s="50"/>
      <c r="K123" s="50"/>
    </row>
    <row r="124" spans="1:11" x14ac:dyDescent="0.25">
      <c r="A124" s="50"/>
      <c r="B124" s="50"/>
      <c r="C124" s="50"/>
      <c r="D124" s="50"/>
      <c r="E124" s="50"/>
      <c r="F124" s="50"/>
      <c r="G124" s="50"/>
      <c r="H124" s="50"/>
      <c r="I124" s="50"/>
      <c r="J124" s="50"/>
      <c r="K124" s="50"/>
    </row>
    <row r="125" spans="1:11" x14ac:dyDescent="0.25">
      <c r="A125" s="50"/>
      <c r="B125" s="50"/>
      <c r="C125" s="50"/>
      <c r="D125" s="50"/>
      <c r="E125" s="50"/>
      <c r="F125" s="50"/>
      <c r="G125" s="50"/>
      <c r="H125" s="50"/>
      <c r="I125" s="50"/>
      <c r="J125" s="50"/>
      <c r="K125" s="50"/>
    </row>
    <row r="126" spans="1:11" x14ac:dyDescent="0.25">
      <c r="A126" s="50"/>
      <c r="B126" s="50"/>
      <c r="C126" s="50"/>
      <c r="D126" s="50"/>
      <c r="E126" s="50"/>
      <c r="F126" s="50"/>
      <c r="G126" s="50"/>
      <c r="H126" s="50"/>
      <c r="I126" s="50"/>
      <c r="J126" s="50"/>
      <c r="K126" s="50"/>
    </row>
    <row r="127" spans="1:11" x14ac:dyDescent="0.25">
      <c r="A127" s="50"/>
      <c r="B127" s="50"/>
      <c r="C127" s="50"/>
      <c r="D127" s="50"/>
      <c r="E127" s="50"/>
      <c r="F127" s="50"/>
      <c r="G127" s="50"/>
      <c r="H127" s="50"/>
      <c r="I127" s="50"/>
      <c r="J127" s="50"/>
      <c r="K127" s="50"/>
    </row>
    <row r="128" spans="1:11" x14ac:dyDescent="0.25">
      <c r="A128" s="50"/>
      <c r="B128" s="50"/>
      <c r="C128" s="50"/>
      <c r="D128" s="50"/>
      <c r="E128" s="50"/>
      <c r="F128" s="50"/>
      <c r="G128" s="50"/>
      <c r="H128" s="50"/>
      <c r="I128" s="50"/>
      <c r="J128" s="50"/>
      <c r="K128" s="50"/>
    </row>
    <row r="129" spans="1:11" x14ac:dyDescent="0.25">
      <c r="A129" s="50"/>
      <c r="B129" s="50"/>
      <c r="C129" s="50"/>
      <c r="D129" s="50"/>
      <c r="E129" s="50"/>
      <c r="F129" s="50"/>
      <c r="G129" s="50"/>
      <c r="H129" s="50"/>
      <c r="I129" s="50"/>
      <c r="J129" s="50"/>
      <c r="K129" s="50"/>
    </row>
    <row r="130" spans="1:11" x14ac:dyDescent="0.25">
      <c r="A130" s="50"/>
      <c r="B130" s="50"/>
      <c r="C130" s="50"/>
      <c r="D130" s="50"/>
      <c r="E130" s="50"/>
      <c r="F130" s="50"/>
      <c r="G130" s="50"/>
      <c r="H130" s="50"/>
      <c r="I130" s="50"/>
      <c r="J130" s="50"/>
      <c r="K130" s="50"/>
    </row>
    <row r="131" spans="1:11" x14ac:dyDescent="0.25">
      <c r="A131" s="50"/>
      <c r="B131" s="50"/>
      <c r="C131" s="50"/>
      <c r="D131" s="50"/>
      <c r="E131" s="50"/>
      <c r="F131" s="50"/>
      <c r="G131" s="50"/>
      <c r="H131" s="50"/>
      <c r="I131" s="50"/>
      <c r="J131" s="50"/>
      <c r="K131" s="50"/>
    </row>
    <row r="132" spans="1:11" x14ac:dyDescent="0.25">
      <c r="A132" s="50"/>
      <c r="B132" s="50"/>
      <c r="C132" s="50"/>
      <c r="D132" s="50"/>
      <c r="E132" s="50"/>
      <c r="F132" s="50"/>
      <c r="G132" s="50"/>
      <c r="H132" s="50"/>
      <c r="I132" s="50"/>
      <c r="J132" s="50"/>
      <c r="K132" s="50"/>
    </row>
    <row r="133" spans="1:11" x14ac:dyDescent="0.25">
      <c r="A133" s="50"/>
      <c r="B133" s="50"/>
      <c r="C133" s="50"/>
      <c r="D133" s="50"/>
      <c r="E133" s="50"/>
      <c r="F133" s="50"/>
      <c r="G133" s="50"/>
      <c r="H133" s="50"/>
      <c r="I133" s="50"/>
      <c r="J133" s="50"/>
      <c r="K133" s="50"/>
    </row>
    <row r="134" spans="1:11" x14ac:dyDescent="0.25">
      <c r="A134" s="50"/>
      <c r="B134" s="50"/>
      <c r="C134" s="50"/>
      <c r="D134" s="50"/>
      <c r="E134" s="50"/>
      <c r="F134" s="50"/>
      <c r="G134" s="50"/>
      <c r="H134" s="50"/>
      <c r="I134" s="50"/>
      <c r="J134" s="50"/>
      <c r="K134" s="50"/>
    </row>
    <row r="135" spans="1:11" x14ac:dyDescent="0.25">
      <c r="A135" s="50"/>
      <c r="B135" s="50"/>
      <c r="C135" s="50"/>
      <c r="D135" s="50"/>
      <c r="E135" s="50"/>
      <c r="F135" s="50"/>
      <c r="G135" s="50"/>
      <c r="H135" s="50"/>
      <c r="I135" s="50"/>
      <c r="J135" s="50"/>
      <c r="K135" s="50"/>
    </row>
    <row r="136" spans="1:11" x14ac:dyDescent="0.25">
      <c r="A136" s="50"/>
      <c r="B136" s="50"/>
      <c r="C136" s="50"/>
      <c r="D136" s="50"/>
      <c r="E136" s="50"/>
      <c r="F136" s="50"/>
      <c r="G136" s="50"/>
      <c r="H136" s="50"/>
      <c r="I136" s="50"/>
      <c r="J136" s="50"/>
      <c r="K136" s="50"/>
    </row>
    <row r="137" spans="1:11" x14ac:dyDescent="0.25">
      <c r="A137" s="50"/>
      <c r="B137" s="50"/>
      <c r="C137" s="50"/>
      <c r="D137" s="50"/>
      <c r="E137" s="50"/>
      <c r="F137" s="50"/>
      <c r="G137" s="50"/>
      <c r="H137" s="50"/>
      <c r="I137" s="50"/>
      <c r="J137" s="50"/>
      <c r="K137" s="50"/>
    </row>
    <row r="138" spans="1:11" x14ac:dyDescent="0.25">
      <c r="A138" s="50"/>
      <c r="B138" s="50"/>
      <c r="C138" s="50"/>
      <c r="D138" s="50"/>
      <c r="E138" s="50"/>
      <c r="F138" s="50"/>
      <c r="G138" s="50"/>
      <c r="H138" s="50"/>
      <c r="I138" s="50"/>
      <c r="J138" s="50"/>
      <c r="K138" s="50"/>
    </row>
    <row r="139" spans="1:11" x14ac:dyDescent="0.25">
      <c r="A139" s="50"/>
      <c r="B139" s="50"/>
      <c r="C139" s="50"/>
      <c r="D139" s="50"/>
      <c r="E139" s="50"/>
      <c r="F139" s="50"/>
      <c r="G139" s="50"/>
      <c r="H139" s="50"/>
      <c r="I139" s="50"/>
      <c r="J139" s="50"/>
      <c r="K139" s="50"/>
    </row>
    <row r="140" spans="1:11" x14ac:dyDescent="0.25">
      <c r="A140" s="50"/>
      <c r="B140" s="50"/>
      <c r="C140" s="50"/>
      <c r="D140" s="50"/>
      <c r="E140" s="50"/>
      <c r="F140" s="50"/>
      <c r="G140" s="50"/>
      <c r="H140" s="50"/>
      <c r="I140" s="50"/>
      <c r="J140" s="50"/>
      <c r="K140" s="50"/>
    </row>
    <row r="141" spans="1:11" x14ac:dyDescent="0.25">
      <c r="A141" s="50"/>
      <c r="B141" s="50"/>
      <c r="C141" s="50"/>
      <c r="D141" s="50"/>
      <c r="E141" s="50"/>
      <c r="F141" s="50"/>
      <c r="G141" s="50"/>
      <c r="H141" s="50"/>
      <c r="I141" s="50"/>
      <c r="J141" s="50"/>
      <c r="K141" s="50"/>
    </row>
    <row r="142" spans="1:11" x14ac:dyDescent="0.25">
      <c r="A142" s="50"/>
      <c r="B142" s="50"/>
      <c r="C142" s="50"/>
      <c r="D142" s="50"/>
      <c r="E142" s="50"/>
      <c r="F142" s="50"/>
      <c r="G142" s="50"/>
      <c r="H142" s="50"/>
      <c r="I142" s="50"/>
      <c r="J142" s="50"/>
      <c r="K142" s="50"/>
    </row>
    <row r="143" spans="1:11" x14ac:dyDescent="0.25">
      <c r="A143" s="50"/>
      <c r="B143" s="50"/>
      <c r="C143" s="50"/>
      <c r="D143" s="50"/>
      <c r="E143" s="50"/>
      <c r="F143" s="50"/>
      <c r="G143" s="50"/>
      <c r="H143" s="50"/>
      <c r="I143" s="50"/>
      <c r="J143" s="50"/>
      <c r="K143" s="50"/>
    </row>
    <row r="144" spans="1:11" x14ac:dyDescent="0.25">
      <c r="A144" s="50"/>
      <c r="B144" s="50"/>
      <c r="C144" s="50"/>
      <c r="D144" s="50"/>
      <c r="E144" s="50"/>
      <c r="F144" s="50"/>
      <c r="G144" s="50"/>
      <c r="H144" s="50"/>
      <c r="I144" s="50"/>
      <c r="J144" s="50"/>
      <c r="K144" s="50"/>
    </row>
    <row r="145" spans="1:11" x14ac:dyDescent="0.25">
      <c r="A145" s="50"/>
      <c r="B145" s="50"/>
      <c r="C145" s="50"/>
      <c r="D145" s="50"/>
      <c r="E145" s="50"/>
      <c r="F145" s="50"/>
      <c r="G145" s="50"/>
      <c r="H145" s="50"/>
      <c r="I145" s="50"/>
      <c r="J145" s="50"/>
      <c r="K145" s="50"/>
    </row>
    <row r="146" spans="1:11" x14ac:dyDescent="0.25">
      <c r="A146" s="50"/>
      <c r="B146" s="50"/>
      <c r="C146" s="50"/>
      <c r="D146" s="50"/>
      <c r="E146" s="50"/>
      <c r="F146" s="50"/>
      <c r="G146" s="50"/>
      <c r="H146" s="50"/>
      <c r="I146" s="50"/>
      <c r="J146" s="50"/>
      <c r="K146" s="50"/>
    </row>
    <row r="147" spans="1:11" x14ac:dyDescent="0.25">
      <c r="A147" s="50"/>
      <c r="B147" s="50"/>
      <c r="C147" s="50"/>
      <c r="D147" s="50"/>
      <c r="E147" s="50"/>
      <c r="F147" s="50"/>
      <c r="G147" s="50"/>
      <c r="H147" s="50"/>
      <c r="I147" s="50"/>
      <c r="J147" s="50"/>
      <c r="K147" s="50"/>
    </row>
    <row r="148" spans="1:11" x14ac:dyDescent="0.25">
      <c r="A148" s="50"/>
      <c r="B148" s="50"/>
      <c r="C148" s="50"/>
      <c r="D148" s="50"/>
      <c r="E148" s="50"/>
      <c r="F148" s="50"/>
      <c r="G148" s="50"/>
      <c r="H148" s="50"/>
      <c r="I148" s="50"/>
      <c r="J148" s="50"/>
      <c r="K148" s="50"/>
    </row>
    <row r="149" spans="1:11" x14ac:dyDescent="0.25">
      <c r="A149" s="50"/>
      <c r="B149" s="50"/>
      <c r="C149" s="50"/>
      <c r="D149" s="50"/>
      <c r="E149" s="50"/>
      <c r="F149" s="50"/>
      <c r="G149" s="50"/>
      <c r="H149" s="50"/>
      <c r="I149" s="50"/>
      <c r="J149" s="50"/>
      <c r="K149" s="50"/>
    </row>
    <row r="150" spans="1:11" x14ac:dyDescent="0.25">
      <c r="A150" s="50"/>
      <c r="B150" s="50"/>
      <c r="C150" s="50"/>
      <c r="D150" s="50"/>
      <c r="E150" s="50"/>
      <c r="F150" s="50"/>
      <c r="G150" s="50"/>
      <c r="H150" s="50"/>
      <c r="I150" s="50"/>
      <c r="J150" s="50"/>
      <c r="K150" s="50"/>
    </row>
    <row r="151" spans="1:11" x14ac:dyDescent="0.25">
      <c r="A151" s="50"/>
      <c r="B151" s="50"/>
      <c r="C151" s="50"/>
      <c r="D151" s="50"/>
      <c r="E151" s="50"/>
      <c r="F151" s="50"/>
      <c r="G151" s="50"/>
      <c r="H151" s="50"/>
      <c r="I151" s="50"/>
      <c r="J151" s="50"/>
      <c r="K151" s="50"/>
    </row>
    <row r="152" spans="1:11" x14ac:dyDescent="0.25">
      <c r="A152" s="50"/>
      <c r="B152" s="50"/>
      <c r="C152" s="50"/>
      <c r="D152" s="50"/>
      <c r="E152" s="50"/>
      <c r="F152" s="50"/>
      <c r="G152" s="50"/>
      <c r="H152" s="50"/>
      <c r="I152" s="50"/>
      <c r="J152" s="50"/>
      <c r="K152" s="50"/>
    </row>
    <row r="153" spans="1:11" x14ac:dyDescent="0.25">
      <c r="A153" s="50"/>
      <c r="B153" s="50"/>
      <c r="C153" s="50"/>
      <c r="D153" s="50"/>
      <c r="E153" s="50"/>
      <c r="F153" s="50"/>
      <c r="G153" s="50"/>
      <c r="H153" s="50"/>
      <c r="I153" s="50"/>
      <c r="J153" s="50"/>
      <c r="K153" s="50"/>
    </row>
    <row r="154" spans="1:11" x14ac:dyDescent="0.25">
      <c r="A154" s="50"/>
      <c r="B154" s="50"/>
      <c r="C154" s="50"/>
      <c r="D154" s="50"/>
      <c r="E154" s="50"/>
      <c r="F154" s="50"/>
      <c r="G154" s="50"/>
      <c r="H154" s="50"/>
      <c r="I154" s="50"/>
      <c r="J154" s="50"/>
      <c r="K154" s="50"/>
    </row>
    <row r="155" spans="1:11" x14ac:dyDescent="0.25">
      <c r="A155" s="50"/>
      <c r="B155" s="50"/>
      <c r="C155" s="50"/>
      <c r="D155" s="50"/>
      <c r="E155" s="50"/>
      <c r="F155" s="50"/>
      <c r="G155" s="50"/>
      <c r="H155" s="50"/>
      <c r="I155" s="50"/>
      <c r="J155" s="50"/>
      <c r="K155" s="50"/>
    </row>
    <row r="156" spans="1:11" x14ac:dyDescent="0.25">
      <c r="A156" s="50"/>
      <c r="B156" s="50"/>
      <c r="C156" s="50"/>
      <c r="D156" s="50"/>
      <c r="E156" s="50"/>
      <c r="F156" s="50"/>
      <c r="G156" s="50"/>
      <c r="H156" s="50"/>
      <c r="I156" s="50"/>
      <c r="J156" s="50"/>
      <c r="K156" s="50"/>
    </row>
    <row r="157" spans="1:11" x14ac:dyDescent="0.25">
      <c r="A157" s="50"/>
      <c r="B157" s="50"/>
      <c r="C157" s="50"/>
      <c r="D157" s="50"/>
      <c r="E157" s="50"/>
      <c r="F157" s="50"/>
      <c r="G157" s="50"/>
      <c r="H157" s="50"/>
      <c r="I157" s="50"/>
      <c r="J157" s="50"/>
      <c r="K157" s="50"/>
    </row>
    <row r="158" spans="1:11" x14ac:dyDescent="0.25">
      <c r="A158" s="50"/>
      <c r="B158" s="50"/>
      <c r="C158" s="50"/>
      <c r="D158" s="50"/>
      <c r="E158" s="50"/>
      <c r="F158" s="50"/>
      <c r="G158" s="50"/>
      <c r="H158" s="50"/>
      <c r="I158" s="50"/>
      <c r="J158" s="50"/>
      <c r="K158" s="50"/>
    </row>
    <row r="159" spans="1:11" x14ac:dyDescent="0.25">
      <c r="A159" s="50"/>
      <c r="B159" s="50"/>
      <c r="C159" s="50"/>
      <c r="D159" s="50"/>
      <c r="E159" s="50"/>
      <c r="F159" s="50"/>
      <c r="G159" s="50"/>
      <c r="H159" s="50"/>
      <c r="I159" s="50"/>
      <c r="J159" s="50"/>
      <c r="K159" s="50"/>
    </row>
    <row r="160" spans="1:11" x14ac:dyDescent="0.25">
      <c r="A160" s="50"/>
      <c r="B160" s="50"/>
      <c r="C160" s="50"/>
      <c r="D160" s="50"/>
      <c r="E160" s="50"/>
      <c r="F160" s="50"/>
      <c r="G160" s="50"/>
      <c r="H160" s="50"/>
      <c r="I160" s="50"/>
      <c r="J160" s="50"/>
      <c r="K160" s="50"/>
    </row>
    <row r="161" spans="1:11" x14ac:dyDescent="0.25">
      <c r="A161" s="50"/>
      <c r="B161" s="50"/>
      <c r="C161" s="50"/>
      <c r="D161" s="50"/>
      <c r="E161" s="50"/>
      <c r="F161" s="50"/>
      <c r="G161" s="50"/>
      <c r="H161" s="50"/>
      <c r="I161" s="50"/>
      <c r="J161" s="50"/>
      <c r="K161" s="50"/>
    </row>
    <row r="162" spans="1:11" x14ac:dyDescent="0.25">
      <c r="A162" s="50"/>
      <c r="B162" s="50"/>
      <c r="C162" s="50"/>
      <c r="D162" s="50"/>
      <c r="E162" s="50"/>
      <c r="F162" s="50"/>
      <c r="G162" s="50"/>
      <c r="H162" s="50"/>
      <c r="I162" s="50"/>
      <c r="J162" s="50"/>
      <c r="K162" s="50"/>
    </row>
    <row r="163" spans="1:11" x14ac:dyDescent="0.25">
      <c r="A163" s="50"/>
      <c r="B163" s="50"/>
      <c r="C163" s="50"/>
      <c r="D163" s="50"/>
      <c r="E163" s="50"/>
      <c r="F163" s="50"/>
      <c r="G163" s="50"/>
      <c r="H163" s="50"/>
      <c r="I163" s="50"/>
      <c r="J163" s="50"/>
      <c r="K163" s="50"/>
    </row>
    <row r="164" spans="1:11" x14ac:dyDescent="0.25">
      <c r="A164" s="50"/>
      <c r="B164" s="50"/>
      <c r="C164" s="50"/>
      <c r="D164" s="50"/>
      <c r="E164" s="50"/>
      <c r="F164" s="50"/>
      <c r="G164" s="50"/>
      <c r="H164" s="50"/>
      <c r="I164" s="50"/>
      <c r="J164" s="50"/>
      <c r="K164" s="50"/>
    </row>
    <row r="165" spans="1:11" x14ac:dyDescent="0.25">
      <c r="A165" s="50"/>
      <c r="B165" s="50"/>
      <c r="C165" s="50"/>
      <c r="D165" s="50"/>
      <c r="E165" s="50"/>
      <c r="F165" s="50"/>
      <c r="G165" s="50"/>
      <c r="H165" s="50"/>
      <c r="I165" s="50"/>
      <c r="J165" s="50"/>
      <c r="K165" s="50"/>
    </row>
  </sheetData>
  <mergeCells count="53">
    <mergeCell ref="A4:K4"/>
    <mergeCell ref="A1:K1"/>
    <mergeCell ref="C2:D2"/>
    <mergeCell ref="F2:G2"/>
    <mergeCell ref="C3:G3"/>
    <mergeCell ref="J3:K3"/>
    <mergeCell ref="B14:H14"/>
    <mergeCell ref="C5:G5"/>
    <mergeCell ref="J5:K5"/>
    <mergeCell ref="B6:G6"/>
    <mergeCell ref="I6:K6"/>
    <mergeCell ref="B7:G7"/>
    <mergeCell ref="I7:K7"/>
    <mergeCell ref="A8:K8"/>
    <mergeCell ref="J9:K9"/>
    <mergeCell ref="A10:B10"/>
    <mergeCell ref="J10:K10"/>
    <mergeCell ref="A12:K12"/>
    <mergeCell ref="C10:D10"/>
    <mergeCell ref="A25:F25"/>
    <mergeCell ref="G25:J25"/>
    <mergeCell ref="B15:H15"/>
    <mergeCell ref="B16:H16"/>
    <mergeCell ref="A17:F17"/>
    <mergeCell ref="A18:F18"/>
    <mergeCell ref="A19:F19"/>
    <mergeCell ref="G19:J19"/>
    <mergeCell ref="B20:H20"/>
    <mergeCell ref="B21:H21"/>
    <mergeCell ref="B22:H22"/>
    <mergeCell ref="A23:F23"/>
    <mergeCell ref="A24:F24"/>
    <mergeCell ref="B40:K40"/>
    <mergeCell ref="B26:H26"/>
    <mergeCell ref="B27:H27"/>
    <mergeCell ref="B28:H28"/>
    <mergeCell ref="A29:F29"/>
    <mergeCell ref="A30:F30"/>
    <mergeCell ref="A31:F31"/>
    <mergeCell ref="G31:J31"/>
    <mergeCell ref="A32:K32"/>
    <mergeCell ref="A33:K33"/>
    <mergeCell ref="A35:J35"/>
    <mergeCell ref="A36:K36"/>
    <mergeCell ref="A39:K39"/>
    <mergeCell ref="A34:K34"/>
    <mergeCell ref="A47:K48"/>
    <mergeCell ref="B41:K41"/>
    <mergeCell ref="B42:K42"/>
    <mergeCell ref="B43:K43"/>
    <mergeCell ref="B44:K44"/>
    <mergeCell ref="A45:K45"/>
    <mergeCell ref="A46:K46"/>
  </mergeCells>
  <conditionalFormatting sqref="D13">
    <cfRule type="expression" dxfId="0" priority="1">
      <formula>"D13=1"</formula>
    </cfRule>
  </conditionalFormatting>
  <hyperlinks>
    <hyperlink ref="B37" r:id="rId1" xr:uid="{62A6D2FD-7B24-4F70-8B11-CD49F82527D6}"/>
    <hyperlink ref="B38" r:id="rId2" xr:uid="{8A672776-29B0-48A3-90F8-C16CAE103179}"/>
    <hyperlink ref="B44:K44" r:id="rId3" display="Form 1273 (FHWA Project Only)" xr:uid="{C693B70A-A8F7-4C10-9743-85EF153F5B46}"/>
    <hyperlink ref="B43:K43" r:id="rId4" display="Title VI - Assurance" xr:uid="{E23F986B-E64C-428C-AA68-CDF63C5E114A}"/>
    <hyperlink ref="B42:K42" r:id="rId5" display="Subcontractor Affirmative Action Policy Statement" xr:uid="{F82B67D4-DF84-44F4-AFFC-250A5DC8A8AB}"/>
  </hyperlinks>
  <pageMargins left="0.25" right="0.25" top="0.75" bottom="0.75" header="0.3" footer="0.3"/>
  <pageSetup paperSize="5" orientation="portrait" r:id="rId6"/>
  <headerFooter differentFirst="1">
    <oddHeader xml:space="preserve">&amp;C&amp;"Times New Roman,Regular"&amp;10Connecticut Department of Transportation&amp;11
CLA-12: Request to Sublet&amp;R&amp;"Times New Roman,Regular"
</oddHeader>
    <firstHeader xml:space="preserve">&amp;C&amp;"Times New Roman,Regular"Connecticut Department of Transportation
CLA-12: Request to Sublet Form &amp;R
</firstHeader>
    <firstFooter xml:space="preserve">&amp;L&amp;"Times New Roman,Regular"&amp;9
Reviewed by DCO: </first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E5A26296-EFD4-4106-AD75-666FD991AF02}">
          <x14:formula1>
            <xm:f>Data!$A$20:$A$25</xm:f>
          </x14:formula1>
          <xm:sqref>A35:J35</xm:sqref>
        </x14:dataValidation>
        <x14:dataValidation type="list" allowBlank="1" showInputMessage="1" showErrorMessage="1" xr:uid="{CA9549AF-817A-45A2-AFA6-DEB7DE112318}">
          <x14:formula1>
            <xm:f>Data!$A$16:$A$18</xm:f>
          </x14:formula1>
          <xm:sqref>G19:J19 G25:J25 G31:J31</xm:sqref>
        </x14:dataValidation>
        <x14:dataValidation type="list" allowBlank="1" showInputMessage="1" showErrorMessage="1" xr:uid="{08B344F7-999C-477C-9205-CD0A55408D80}">
          <x14:formula1>
            <xm:f>Data!$A$11:$A$13</xm:f>
          </x14:formula1>
          <xm:sqref>G29:G30 G23:G24 G17:G18</xm:sqref>
        </x14:dataValidation>
        <x14:dataValidation type="list" allowBlank="1" showInputMessage="1" showErrorMessage="1" xr:uid="{3CBCE887-F108-4064-A12A-64D680268331}">
          <x14:formula1>
            <xm:f>Data!$A$33:$A$34</xm:f>
          </x14:formula1>
          <xm:sqref>A37:A38 A40:A44</xm:sqref>
        </x14:dataValidation>
        <x14:dataValidation type="list" allowBlank="1" showInputMessage="1" showErrorMessage="1" xr:uid="{58E23F27-61DD-41DE-B7C9-D0D7E01EA666}">
          <x14:formula1>
            <xm:f>Data!$K$8:$K$10</xm:f>
          </x14:formula1>
          <xm:sqref>D13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9E4AF-0AA2-41A5-B79B-4532209CEB45}">
  <sheetPr codeName="Sheet4"/>
  <dimension ref="A7:R144"/>
  <sheetViews>
    <sheetView topLeftCell="B13" workbookViewId="0">
      <selection activeCell="Q32" sqref="Q32"/>
    </sheetView>
  </sheetViews>
  <sheetFormatPr defaultRowHeight="15" x14ac:dyDescent="0.25"/>
  <cols>
    <col min="1" max="1" width="15.140625" style="63" customWidth="1"/>
    <col min="2" max="2" width="14.140625" style="63" customWidth="1"/>
    <col min="3" max="5" width="9.140625" style="63" customWidth="1"/>
    <col min="6" max="6" width="19.140625" style="63" customWidth="1"/>
    <col min="7" max="16" width="9.140625" style="63" customWidth="1"/>
    <col min="17" max="16384" width="9.140625" style="63"/>
  </cols>
  <sheetData>
    <row r="7" spans="1:18" x14ac:dyDescent="0.25">
      <c r="B7" s="76"/>
      <c r="C7" s="76"/>
      <c r="D7" s="76"/>
      <c r="E7" s="76"/>
      <c r="F7" s="76"/>
      <c r="G7" s="76"/>
      <c r="H7" s="76"/>
      <c r="I7" s="76"/>
      <c r="J7" s="76"/>
      <c r="L7" s="76"/>
      <c r="M7" s="76"/>
      <c r="N7" s="76"/>
      <c r="P7" s="76"/>
      <c r="Q7" s="76"/>
      <c r="R7" s="120"/>
    </row>
    <row r="8" spans="1:18" x14ac:dyDescent="0.25">
      <c r="B8" s="76"/>
      <c r="C8" s="76"/>
      <c r="D8" s="76"/>
      <c r="E8" s="76"/>
      <c r="F8" s="76"/>
      <c r="G8" s="76"/>
      <c r="H8" s="76"/>
      <c r="I8" s="76"/>
      <c r="J8" s="76"/>
      <c r="K8" s="76">
        <v>1</v>
      </c>
      <c r="L8" s="76"/>
      <c r="M8" s="76"/>
      <c r="N8" s="76"/>
      <c r="O8" s="76" t="s">
        <v>20</v>
      </c>
      <c r="P8" s="76"/>
      <c r="Q8" s="76"/>
      <c r="R8" s="166">
        <v>0.5</v>
      </c>
    </row>
    <row r="9" spans="1:18" x14ac:dyDescent="0.25">
      <c r="B9" s="76"/>
      <c r="C9" s="76"/>
      <c r="D9" s="76"/>
      <c r="E9" s="76"/>
      <c r="F9" s="76"/>
      <c r="G9" s="76"/>
      <c r="H9" s="76"/>
      <c r="I9" s="76"/>
      <c r="J9" s="76"/>
      <c r="K9" s="76">
        <v>2</v>
      </c>
      <c r="L9" s="76"/>
      <c r="M9" s="76"/>
      <c r="N9" s="76"/>
      <c r="O9" s="76" t="s">
        <v>210</v>
      </c>
      <c r="P9" s="76"/>
      <c r="Q9" s="76"/>
      <c r="R9" s="166">
        <v>0.75</v>
      </c>
    </row>
    <row r="10" spans="1:18" x14ac:dyDescent="0.25">
      <c r="B10" s="76"/>
      <c r="C10" s="76"/>
      <c r="D10" s="76"/>
      <c r="E10" s="76"/>
      <c r="F10" s="76"/>
      <c r="G10" s="76"/>
      <c r="H10" s="76"/>
      <c r="I10" s="76"/>
      <c r="J10" s="76"/>
      <c r="K10" s="76">
        <v>3</v>
      </c>
      <c r="L10" s="76"/>
      <c r="M10" s="76"/>
      <c r="N10" s="76"/>
      <c r="O10" s="76"/>
      <c r="P10" s="76"/>
      <c r="Q10" s="76"/>
    </row>
    <row r="11" spans="1:18" x14ac:dyDescent="0.25">
      <c r="B11" s="76"/>
      <c r="C11" s="76"/>
      <c r="D11" s="76"/>
      <c r="E11" s="76"/>
      <c r="F11" s="76"/>
      <c r="G11" s="76"/>
      <c r="H11" s="76"/>
      <c r="I11" s="76"/>
      <c r="J11" s="76"/>
      <c r="K11" s="76"/>
      <c r="L11" s="76"/>
      <c r="M11" s="76"/>
      <c r="N11" s="76"/>
      <c r="O11" s="76"/>
      <c r="P11" s="76"/>
      <c r="Q11" s="76"/>
    </row>
    <row r="12" spans="1:18" x14ac:dyDescent="0.25">
      <c r="A12" s="76" t="s">
        <v>242</v>
      </c>
      <c r="B12" s="76"/>
      <c r="C12" s="76"/>
      <c r="D12" s="76"/>
      <c r="E12" s="76"/>
      <c r="F12" s="76"/>
      <c r="G12" s="76"/>
      <c r="H12" s="76"/>
      <c r="I12" s="76"/>
      <c r="J12" s="76"/>
      <c r="K12" s="76"/>
      <c r="L12" s="76"/>
      <c r="M12" s="76"/>
      <c r="N12" s="76"/>
      <c r="O12" s="76"/>
      <c r="P12" s="76"/>
      <c r="Q12" s="76"/>
    </row>
    <row r="13" spans="1:18" x14ac:dyDescent="0.25">
      <c r="A13" s="76" t="s">
        <v>243</v>
      </c>
      <c r="B13" s="76"/>
      <c r="C13" s="76"/>
      <c r="D13" s="76"/>
      <c r="E13" s="76"/>
      <c r="F13" s="76"/>
      <c r="G13" s="76"/>
      <c r="H13" s="76"/>
      <c r="I13" s="76"/>
      <c r="J13" s="76"/>
      <c r="K13" s="76"/>
      <c r="L13" s="76"/>
      <c r="M13" s="76"/>
      <c r="N13" s="76"/>
      <c r="O13" s="76"/>
      <c r="P13" s="76"/>
      <c r="Q13" s="76"/>
    </row>
    <row r="14" spans="1:18" x14ac:dyDescent="0.25">
      <c r="A14" s="76"/>
      <c r="B14" s="76"/>
      <c r="C14" s="76"/>
      <c r="D14" s="76"/>
      <c r="E14" s="76"/>
      <c r="F14" s="76"/>
      <c r="G14" s="76"/>
      <c r="H14" s="76"/>
      <c r="I14" s="76"/>
      <c r="J14" s="76"/>
      <c r="K14" s="76"/>
      <c r="L14" s="76"/>
      <c r="M14" s="76"/>
      <c r="N14" s="76"/>
      <c r="O14" s="76"/>
      <c r="P14" s="76"/>
      <c r="Q14" s="76"/>
    </row>
    <row r="15" spans="1:18" x14ac:dyDescent="0.25">
      <c r="A15" s="77" t="s">
        <v>20</v>
      </c>
      <c r="B15" s="76"/>
      <c r="C15" s="76"/>
      <c r="D15" s="76"/>
      <c r="E15" s="76"/>
      <c r="F15" s="76"/>
      <c r="G15" s="77" t="s">
        <v>210</v>
      </c>
      <c r="H15" s="76"/>
      <c r="I15" s="76"/>
      <c r="J15" s="76"/>
      <c r="K15" s="76"/>
      <c r="L15" s="76"/>
      <c r="M15" s="76"/>
      <c r="N15" s="76"/>
      <c r="O15" s="76"/>
      <c r="P15" s="76"/>
      <c r="Q15" s="76"/>
    </row>
    <row r="16" spans="1:18" x14ac:dyDescent="0.25">
      <c r="A16" s="76"/>
      <c r="B16" s="76"/>
      <c r="C16" s="76"/>
      <c r="D16" s="76"/>
      <c r="E16" s="76"/>
      <c r="F16" s="76"/>
      <c r="G16" s="76"/>
      <c r="H16" s="76"/>
      <c r="I16" s="76"/>
      <c r="J16" s="76"/>
      <c r="K16" s="76"/>
      <c r="L16" s="76"/>
      <c r="M16" s="76"/>
      <c r="N16" s="76"/>
      <c r="O16" s="76"/>
      <c r="P16" s="76"/>
      <c r="Q16" s="76"/>
    </row>
    <row r="17" spans="1:18" x14ac:dyDescent="0.25">
      <c r="A17" s="76" t="s">
        <v>244</v>
      </c>
      <c r="B17" s="76"/>
      <c r="C17" s="76"/>
      <c r="D17" s="76"/>
      <c r="E17" s="76"/>
      <c r="F17" s="76"/>
      <c r="G17" s="76" t="s">
        <v>245</v>
      </c>
      <c r="H17" s="76"/>
      <c r="I17" s="76"/>
      <c r="J17" s="76"/>
      <c r="K17" s="76"/>
      <c r="L17" s="76"/>
      <c r="M17" s="76"/>
      <c r="N17" s="76"/>
      <c r="O17" s="76"/>
      <c r="P17" s="76"/>
      <c r="Q17" s="76"/>
      <c r="R17" s="63" t="s">
        <v>243</v>
      </c>
    </row>
    <row r="18" spans="1:18" x14ac:dyDescent="0.25">
      <c r="A18" s="76" t="s">
        <v>243</v>
      </c>
      <c r="B18" s="76"/>
      <c r="C18" s="76"/>
      <c r="D18" s="76"/>
      <c r="E18" s="76"/>
      <c r="F18" s="76"/>
      <c r="G18" s="76" t="s">
        <v>243</v>
      </c>
      <c r="H18" s="76"/>
      <c r="I18" s="76"/>
      <c r="J18" s="76"/>
      <c r="K18" s="76"/>
      <c r="L18" s="76"/>
      <c r="M18" s="76"/>
      <c r="N18" s="76"/>
      <c r="O18" s="76"/>
      <c r="P18" s="76"/>
      <c r="Q18" s="76"/>
    </row>
    <row r="19" spans="1:18" x14ac:dyDescent="0.25">
      <c r="A19" s="76"/>
      <c r="B19" s="76"/>
      <c r="C19" s="76"/>
      <c r="D19" s="76"/>
      <c r="E19" s="76"/>
      <c r="F19" s="76"/>
      <c r="G19" s="76"/>
      <c r="H19" s="76"/>
      <c r="I19" s="76"/>
      <c r="J19" s="76"/>
      <c r="K19" s="76"/>
      <c r="L19" s="76"/>
      <c r="M19" s="76"/>
      <c r="N19" s="76"/>
      <c r="O19" s="76"/>
      <c r="P19" s="76"/>
      <c r="Q19" s="76"/>
    </row>
    <row r="20" spans="1:18" x14ac:dyDescent="0.25">
      <c r="A20" s="76"/>
      <c r="B20" s="76"/>
      <c r="C20" s="76"/>
      <c r="D20" s="76"/>
      <c r="E20" s="76"/>
      <c r="F20" s="76"/>
      <c r="G20" s="76"/>
      <c r="H20" s="76"/>
      <c r="I20" s="76"/>
      <c r="J20" s="76"/>
      <c r="K20" s="76"/>
      <c r="L20" s="76"/>
      <c r="M20" s="76"/>
      <c r="N20" s="76"/>
      <c r="O20" s="76"/>
      <c r="P20" s="76"/>
      <c r="Q20" s="76"/>
    </row>
    <row r="21" spans="1:18" ht="31.5" customHeight="1" x14ac:dyDescent="0.25">
      <c r="A21" s="301" t="s">
        <v>246</v>
      </c>
      <c r="B21" s="301"/>
      <c r="C21" s="301"/>
      <c r="D21" s="301"/>
      <c r="E21" s="301"/>
      <c r="F21" s="301"/>
      <c r="G21" s="301"/>
      <c r="H21" s="301"/>
      <c r="I21" s="301"/>
      <c r="J21" s="301"/>
      <c r="K21" s="76"/>
      <c r="L21" s="76"/>
      <c r="M21" s="76"/>
      <c r="N21" s="76"/>
      <c r="O21" s="76"/>
      <c r="P21" s="76"/>
      <c r="Q21" s="76"/>
    </row>
    <row r="22" spans="1:18" ht="31.5" customHeight="1" x14ac:dyDescent="0.25">
      <c r="A22" s="301" t="s">
        <v>247</v>
      </c>
      <c r="B22" s="301"/>
      <c r="C22" s="301"/>
      <c r="D22" s="301"/>
      <c r="E22" s="301"/>
      <c r="F22" s="301"/>
      <c r="G22" s="301"/>
      <c r="H22" s="301"/>
      <c r="I22" s="301"/>
      <c r="J22" s="301"/>
      <c r="K22" s="76"/>
      <c r="L22" s="76"/>
      <c r="M22" s="76"/>
      <c r="N22" s="76"/>
      <c r="O22" s="76"/>
      <c r="P22" s="76"/>
      <c r="Q22" s="76"/>
    </row>
    <row r="23" spans="1:18" ht="31.5" customHeight="1" x14ac:dyDescent="0.25">
      <c r="A23" s="301" t="s">
        <v>248</v>
      </c>
      <c r="B23" s="301"/>
      <c r="C23" s="301"/>
      <c r="D23" s="301"/>
      <c r="E23" s="301"/>
      <c r="F23" s="301"/>
      <c r="G23" s="301"/>
      <c r="H23" s="301"/>
      <c r="I23" s="301"/>
      <c r="J23" s="301"/>
      <c r="K23" s="76"/>
      <c r="L23" s="76"/>
      <c r="M23" s="76"/>
      <c r="N23" s="76"/>
      <c r="O23" s="76"/>
      <c r="P23" s="76"/>
      <c r="Q23" s="76"/>
    </row>
    <row r="24" spans="1:18" s="107" customFormat="1" ht="31.5" customHeight="1" x14ac:dyDescent="0.25">
      <c r="A24" s="301" t="s">
        <v>249</v>
      </c>
      <c r="B24" s="301"/>
      <c r="C24" s="301"/>
      <c r="D24" s="301"/>
      <c r="E24" s="301"/>
      <c r="F24" s="301"/>
      <c r="G24" s="301"/>
      <c r="H24" s="301"/>
      <c r="I24" s="301"/>
      <c r="J24" s="301"/>
      <c r="K24" s="167"/>
      <c r="L24" s="167"/>
      <c r="M24" s="167"/>
      <c r="N24" s="167"/>
      <c r="O24" s="167"/>
      <c r="P24" s="167"/>
      <c r="Q24" s="167" t="s">
        <v>250</v>
      </c>
    </row>
    <row r="25" spans="1:18" s="168" customFormat="1" ht="31.5" customHeight="1" x14ac:dyDescent="0.25">
      <c r="A25" s="436" t="s">
        <v>251</v>
      </c>
      <c r="B25" s="436"/>
      <c r="C25" s="436"/>
      <c r="D25" s="436"/>
      <c r="E25" s="436"/>
      <c r="F25" s="436"/>
      <c r="G25" s="436"/>
      <c r="H25" s="436"/>
      <c r="I25" s="436"/>
      <c r="J25" s="436"/>
      <c r="K25" s="196"/>
      <c r="L25" s="196"/>
      <c r="M25" s="196"/>
      <c r="N25" s="196"/>
      <c r="O25" s="196"/>
      <c r="P25" s="196"/>
      <c r="Q25" s="167" t="s">
        <v>252</v>
      </c>
      <c r="R25" s="202"/>
    </row>
    <row r="26" spans="1:18" x14ac:dyDescent="0.25">
      <c r="A26" s="76"/>
      <c r="B26" s="76"/>
      <c r="C26" s="76"/>
      <c r="D26" s="76"/>
      <c r="E26" s="76"/>
      <c r="F26" s="76"/>
      <c r="G26" s="76"/>
      <c r="H26" s="76"/>
      <c r="I26" s="76"/>
      <c r="J26" s="76"/>
      <c r="K26" s="76"/>
      <c r="L26" s="76"/>
      <c r="M26" s="76"/>
      <c r="N26" s="76"/>
      <c r="O26" s="76"/>
      <c r="P26" s="76"/>
      <c r="Q26" s="76"/>
    </row>
    <row r="27" spans="1:18" x14ac:dyDescent="0.25">
      <c r="A27" s="76" t="s">
        <v>105</v>
      </c>
      <c r="B27" s="76"/>
      <c r="C27" s="76"/>
      <c r="D27" s="76"/>
      <c r="E27" s="76"/>
      <c r="F27" s="76"/>
      <c r="G27" s="76"/>
      <c r="H27" s="76"/>
      <c r="I27" s="76"/>
      <c r="J27" s="76"/>
      <c r="K27" s="76"/>
      <c r="L27" s="76"/>
      <c r="M27" s="76"/>
      <c r="N27" s="76"/>
      <c r="O27" s="76"/>
      <c r="P27" s="76"/>
      <c r="Q27" s="76" t="s">
        <v>253</v>
      </c>
    </row>
    <row r="28" spans="1:18" x14ac:dyDescent="0.25">
      <c r="A28" s="76" t="s">
        <v>254</v>
      </c>
      <c r="B28" s="76"/>
      <c r="C28" s="76"/>
      <c r="D28" s="76"/>
      <c r="E28" s="76"/>
      <c r="F28" s="76"/>
      <c r="G28" s="76"/>
      <c r="H28" s="76"/>
      <c r="I28" s="76"/>
      <c r="J28" s="76"/>
      <c r="K28" s="76"/>
      <c r="L28" s="76"/>
      <c r="M28" s="76"/>
      <c r="N28" s="76"/>
      <c r="O28" s="76"/>
      <c r="P28" s="76"/>
      <c r="Q28" s="76" t="s">
        <v>255</v>
      </c>
    </row>
    <row r="29" spans="1:18" x14ac:dyDescent="0.25">
      <c r="A29" s="76"/>
      <c r="B29" s="76"/>
      <c r="C29" s="76"/>
      <c r="D29" s="76"/>
      <c r="E29" s="76"/>
      <c r="F29" s="76"/>
      <c r="G29" s="76"/>
      <c r="H29" s="76"/>
      <c r="I29" s="76"/>
      <c r="J29" s="76"/>
      <c r="K29" s="76"/>
      <c r="L29" s="76"/>
      <c r="M29" s="76"/>
      <c r="N29" s="76"/>
      <c r="O29" s="76"/>
      <c r="P29" s="76"/>
      <c r="Q29" s="76"/>
    </row>
    <row r="30" spans="1:18" x14ac:dyDescent="0.25">
      <c r="A30" s="76" t="s">
        <v>256</v>
      </c>
      <c r="B30" s="76"/>
      <c r="C30" s="76"/>
      <c r="D30" s="76"/>
      <c r="E30" s="76"/>
      <c r="F30" s="76"/>
      <c r="G30" s="76"/>
      <c r="H30" s="76"/>
      <c r="I30" s="76"/>
      <c r="J30" s="76"/>
      <c r="K30" s="76"/>
      <c r="L30" s="76"/>
      <c r="M30" s="76"/>
      <c r="N30" s="76"/>
      <c r="O30" s="76"/>
      <c r="P30" s="76"/>
      <c r="Q30" s="76"/>
    </row>
    <row r="31" spans="1:18" x14ac:dyDescent="0.25">
      <c r="A31" s="76" t="s">
        <v>243</v>
      </c>
      <c r="B31" s="76"/>
      <c r="C31" s="76"/>
      <c r="D31" s="76"/>
      <c r="E31" s="76"/>
      <c r="F31" s="76"/>
      <c r="G31" s="76"/>
      <c r="H31" s="76" t="s">
        <v>257</v>
      </c>
      <c r="I31" s="76"/>
      <c r="J31" s="76"/>
      <c r="K31" s="76"/>
      <c r="L31" s="76"/>
      <c r="M31" s="76"/>
      <c r="N31" s="76"/>
      <c r="O31" s="76"/>
      <c r="P31" s="76"/>
      <c r="Q31" s="76" t="s">
        <v>258</v>
      </c>
    </row>
    <row r="32" spans="1:18" x14ac:dyDescent="0.25">
      <c r="A32" s="76"/>
      <c r="B32" s="76"/>
      <c r="C32" s="76"/>
      <c r="D32" s="76"/>
      <c r="E32" s="76"/>
      <c r="F32" s="76"/>
      <c r="G32" s="76"/>
      <c r="H32" s="76" t="s">
        <v>259</v>
      </c>
      <c r="I32" s="76"/>
      <c r="J32" s="76"/>
      <c r="K32" s="76"/>
      <c r="L32" s="76"/>
      <c r="M32" s="76"/>
      <c r="N32" s="76"/>
      <c r="O32" s="76"/>
      <c r="P32" s="76"/>
      <c r="Q32" s="76" t="s">
        <v>260</v>
      </c>
    </row>
    <row r="33" spans="1:17" x14ac:dyDescent="0.25">
      <c r="A33" s="76" t="s">
        <v>36</v>
      </c>
      <c r="B33" s="76"/>
      <c r="C33" s="76"/>
      <c r="D33" s="76"/>
      <c r="E33" s="76"/>
      <c r="F33" s="76"/>
      <c r="G33" s="76"/>
      <c r="H33" s="76" t="s">
        <v>261</v>
      </c>
      <c r="I33" s="76"/>
      <c r="J33" s="76"/>
      <c r="K33" s="76"/>
      <c r="L33" s="76"/>
      <c r="M33" s="76"/>
      <c r="N33" s="76"/>
      <c r="O33" s="76"/>
      <c r="P33" s="76"/>
      <c r="Q33" s="76"/>
    </row>
    <row r="34" spans="1:17" x14ac:dyDescent="0.25">
      <c r="A34" s="76" t="s">
        <v>262</v>
      </c>
      <c r="B34" s="76"/>
      <c r="C34" s="76"/>
      <c r="D34" s="76"/>
      <c r="E34" s="76"/>
      <c r="F34" s="76"/>
      <c r="G34" s="76"/>
      <c r="H34" s="76" t="s">
        <v>263</v>
      </c>
      <c r="I34" s="76"/>
      <c r="J34" s="76"/>
      <c r="K34" s="76"/>
      <c r="L34" s="76"/>
      <c r="M34" s="76"/>
      <c r="N34" s="76"/>
      <c r="O34" s="76"/>
      <c r="P34" s="76"/>
      <c r="Q34" s="76"/>
    </row>
    <row r="35" spans="1:17" x14ac:dyDescent="0.25">
      <c r="A35" s="76" t="s">
        <v>264</v>
      </c>
      <c r="B35" s="76"/>
      <c r="C35" s="76"/>
      <c r="D35" s="76"/>
      <c r="E35" s="76"/>
      <c r="F35" s="76"/>
      <c r="G35" s="76"/>
      <c r="H35" s="76" t="s">
        <v>265</v>
      </c>
      <c r="I35" s="76"/>
      <c r="J35" s="76"/>
      <c r="K35" s="76"/>
      <c r="L35" s="76"/>
      <c r="M35" s="76"/>
      <c r="N35" s="76"/>
      <c r="O35" s="76"/>
      <c r="P35" s="76"/>
      <c r="Q35" s="182" t="s">
        <v>266</v>
      </c>
    </row>
    <row r="36" spans="1:17" x14ac:dyDescent="0.25">
      <c r="A36" s="76"/>
      <c r="B36" s="76"/>
      <c r="C36" s="76"/>
      <c r="D36" s="76"/>
      <c r="E36" s="76"/>
      <c r="F36" s="76"/>
      <c r="G36" s="76"/>
      <c r="H36" s="76" t="s">
        <v>267</v>
      </c>
      <c r="I36" s="76"/>
      <c r="J36" s="76"/>
      <c r="K36" s="76"/>
      <c r="L36" s="76"/>
      <c r="M36" s="76"/>
      <c r="N36" s="76"/>
      <c r="O36" s="76"/>
      <c r="P36" s="76"/>
      <c r="Q36" s="199" t="s">
        <v>264</v>
      </c>
    </row>
    <row r="37" spans="1:17" x14ac:dyDescent="0.25">
      <c r="A37" s="76"/>
      <c r="B37" s="76"/>
      <c r="C37" s="76"/>
      <c r="D37" s="76"/>
      <c r="E37" s="76"/>
      <c r="F37" s="76"/>
      <c r="G37" s="76"/>
      <c r="H37" s="76"/>
      <c r="I37" s="76"/>
      <c r="J37" s="76"/>
      <c r="K37" s="76"/>
      <c r="L37" s="76"/>
      <c r="M37" s="76"/>
      <c r="N37" s="76"/>
      <c r="O37" s="76"/>
      <c r="P37" s="76"/>
      <c r="Q37" s="76"/>
    </row>
    <row r="38" spans="1:17" x14ac:dyDescent="0.25">
      <c r="A38" s="199">
        <v>1</v>
      </c>
      <c r="B38" s="199" t="s">
        <v>268</v>
      </c>
      <c r="C38" s="76"/>
      <c r="D38" s="76"/>
      <c r="E38" s="76"/>
      <c r="F38" s="76"/>
      <c r="G38" s="76"/>
      <c r="H38" s="76"/>
      <c r="I38" s="76"/>
      <c r="J38" s="76"/>
      <c r="K38" s="76"/>
      <c r="L38" s="76"/>
      <c r="M38" s="76"/>
      <c r="N38" s="76"/>
      <c r="O38" s="76"/>
      <c r="P38" s="76"/>
      <c r="Q38" s="76"/>
    </row>
    <row r="39" spans="1:17" x14ac:dyDescent="0.25">
      <c r="A39" s="199">
        <v>2</v>
      </c>
      <c r="B39" s="199" t="s">
        <v>269</v>
      </c>
      <c r="C39" s="76"/>
      <c r="D39" s="76"/>
      <c r="E39" s="76"/>
      <c r="F39" s="76"/>
      <c r="G39" s="76"/>
      <c r="H39" s="76"/>
      <c r="I39" s="76"/>
      <c r="J39" s="76"/>
      <c r="K39" s="76"/>
      <c r="L39" s="76"/>
      <c r="M39" s="76"/>
      <c r="N39" s="76"/>
      <c r="O39" s="76"/>
      <c r="P39" s="76"/>
      <c r="Q39" s="76"/>
    </row>
    <row r="40" spans="1:17" x14ac:dyDescent="0.25">
      <c r="A40" s="199">
        <v>3</v>
      </c>
      <c r="B40" s="199" t="s">
        <v>270</v>
      </c>
      <c r="C40" s="76"/>
      <c r="D40" s="76"/>
      <c r="E40" s="76"/>
      <c r="F40" s="76"/>
      <c r="G40" s="76"/>
      <c r="H40" s="76"/>
      <c r="I40" s="76"/>
      <c r="J40" s="76"/>
      <c r="K40" s="76"/>
      <c r="L40" s="76"/>
      <c r="M40" s="76"/>
      <c r="N40" s="76"/>
      <c r="O40" s="76"/>
      <c r="P40" s="76"/>
      <c r="Q40" s="76"/>
    </row>
    <row r="41" spans="1:17" x14ac:dyDescent="0.25">
      <c r="A41" s="199">
        <v>4</v>
      </c>
      <c r="B41" s="199" t="s">
        <v>271</v>
      </c>
      <c r="C41" s="76"/>
      <c r="D41" s="76"/>
      <c r="E41" s="76"/>
      <c r="F41" s="76"/>
      <c r="G41" s="76"/>
      <c r="H41" s="76"/>
      <c r="I41" s="76"/>
      <c r="J41" s="76"/>
      <c r="K41" s="76"/>
      <c r="L41" s="76"/>
      <c r="M41" s="76"/>
      <c r="N41" s="76"/>
      <c r="O41" s="76"/>
      <c r="P41" s="76"/>
      <c r="Q41" s="76"/>
    </row>
    <row r="42" spans="1:17" x14ac:dyDescent="0.25">
      <c r="A42" s="199">
        <v>5</v>
      </c>
      <c r="B42" s="199" t="s">
        <v>272</v>
      </c>
      <c r="C42" s="76"/>
      <c r="D42" s="76"/>
      <c r="E42" s="76"/>
      <c r="F42" s="76"/>
      <c r="G42" s="76"/>
      <c r="H42" s="76"/>
      <c r="I42" s="76"/>
      <c r="J42" s="76"/>
      <c r="K42" s="76"/>
      <c r="L42" s="76"/>
      <c r="M42" s="76"/>
      <c r="N42" s="76"/>
      <c r="O42" s="76"/>
      <c r="P42" s="76"/>
      <c r="Q42" s="76"/>
    </row>
    <row r="43" spans="1:17" x14ac:dyDescent="0.25">
      <c r="A43" s="76"/>
      <c r="B43" s="76"/>
      <c r="C43" s="76"/>
      <c r="D43" s="76"/>
      <c r="E43" s="76"/>
      <c r="F43" s="76"/>
      <c r="G43" s="76"/>
      <c r="H43" s="76"/>
      <c r="I43" s="76"/>
      <c r="J43" s="76"/>
      <c r="K43" s="76"/>
      <c r="L43" s="76"/>
      <c r="M43" s="76"/>
      <c r="N43" s="76"/>
      <c r="O43" s="76"/>
      <c r="P43" s="76"/>
      <c r="Q43" s="76"/>
    </row>
    <row r="44" spans="1:17" x14ac:dyDescent="0.25">
      <c r="A44" s="169"/>
      <c r="B44" s="76"/>
      <c r="C44" s="76"/>
      <c r="D44" s="76"/>
      <c r="E44" s="76"/>
      <c r="F44" s="76"/>
      <c r="G44" s="76"/>
      <c r="H44" s="76"/>
      <c r="I44" s="76"/>
      <c r="J44" s="76"/>
      <c r="K44" s="76"/>
      <c r="L44" s="76"/>
      <c r="M44" s="76"/>
      <c r="N44" s="76"/>
      <c r="O44" s="76"/>
      <c r="P44" s="76"/>
      <c r="Q44" s="76"/>
    </row>
    <row r="45" spans="1:17" x14ac:dyDescent="0.25">
      <c r="A45" s="170" t="s">
        <v>273</v>
      </c>
      <c r="B45" s="76"/>
      <c r="C45" s="76"/>
      <c r="D45" s="76"/>
      <c r="E45" s="76"/>
      <c r="F45" s="63" t="s">
        <v>274</v>
      </c>
      <c r="G45" s="76"/>
      <c r="H45" s="76"/>
      <c r="I45" s="76"/>
      <c r="J45" s="76"/>
      <c r="K45" s="76"/>
      <c r="L45" s="76"/>
      <c r="M45" s="76"/>
      <c r="N45" s="76"/>
      <c r="O45" s="76"/>
      <c r="P45" s="76"/>
      <c r="Q45" s="76"/>
    </row>
    <row r="46" spans="1:17" x14ac:dyDescent="0.25">
      <c r="A46" s="170" t="s">
        <v>275</v>
      </c>
      <c r="B46" s="76"/>
      <c r="C46" s="76"/>
      <c r="D46" s="76"/>
      <c r="E46" s="76"/>
      <c r="F46" s="63" t="s">
        <v>276</v>
      </c>
      <c r="G46" s="76"/>
      <c r="H46" s="76"/>
      <c r="I46" s="76"/>
      <c r="J46" s="76"/>
      <c r="K46" s="76"/>
      <c r="L46" s="76"/>
      <c r="M46" s="76"/>
      <c r="N46" s="76"/>
      <c r="O46" s="76"/>
      <c r="P46" s="76"/>
      <c r="Q46" s="76"/>
    </row>
    <row r="47" spans="1:17" x14ac:dyDescent="0.25">
      <c r="A47" s="170" t="s">
        <v>277</v>
      </c>
      <c r="B47" s="76"/>
      <c r="C47" s="76"/>
      <c r="D47" s="76"/>
      <c r="E47" s="76"/>
      <c r="F47" s="63" t="s">
        <v>278</v>
      </c>
      <c r="G47" s="76"/>
      <c r="H47" s="76"/>
      <c r="I47" s="76"/>
      <c r="J47" s="76"/>
      <c r="K47" s="76"/>
      <c r="L47" s="76"/>
      <c r="M47" s="76"/>
      <c r="N47" s="76"/>
      <c r="O47" s="76"/>
      <c r="P47" s="76"/>
      <c r="Q47" s="76"/>
    </row>
    <row r="48" spans="1:17" x14ac:dyDescent="0.25">
      <c r="A48" s="170" t="s">
        <v>279</v>
      </c>
      <c r="F48" s="63" t="s">
        <v>280</v>
      </c>
    </row>
    <row r="49" spans="1:6" x14ac:dyDescent="0.25">
      <c r="A49" s="170" t="s">
        <v>281</v>
      </c>
      <c r="F49" s="63" t="s">
        <v>282</v>
      </c>
    </row>
    <row r="50" spans="1:6" x14ac:dyDescent="0.25">
      <c r="A50" s="170" t="s">
        <v>283</v>
      </c>
      <c r="F50" s="63" t="s">
        <v>284</v>
      </c>
    </row>
    <row r="51" spans="1:6" x14ac:dyDescent="0.25">
      <c r="A51" s="170" t="s">
        <v>285</v>
      </c>
      <c r="F51" s="63" t="s">
        <v>286</v>
      </c>
    </row>
    <row r="52" spans="1:6" x14ac:dyDescent="0.25">
      <c r="A52" s="170" t="s">
        <v>287</v>
      </c>
      <c r="F52" s="63" t="s">
        <v>288</v>
      </c>
    </row>
    <row r="53" spans="1:6" x14ac:dyDescent="0.25">
      <c r="A53" s="170" t="s">
        <v>289</v>
      </c>
      <c r="F53" s="63" t="s">
        <v>290</v>
      </c>
    </row>
    <row r="54" spans="1:6" x14ac:dyDescent="0.25">
      <c r="A54" s="170" t="s">
        <v>291</v>
      </c>
      <c r="F54" s="63" t="s">
        <v>292</v>
      </c>
    </row>
    <row r="55" spans="1:6" x14ac:dyDescent="0.25">
      <c r="A55" s="170" t="s">
        <v>293</v>
      </c>
      <c r="F55" s="63" t="s">
        <v>294</v>
      </c>
    </row>
    <row r="56" spans="1:6" x14ac:dyDescent="0.25">
      <c r="A56" s="170" t="s">
        <v>295</v>
      </c>
      <c r="F56" s="63" t="s">
        <v>296</v>
      </c>
    </row>
    <row r="57" spans="1:6" x14ac:dyDescent="0.25">
      <c r="A57" s="170" t="s">
        <v>297</v>
      </c>
      <c r="F57" s="63" t="s">
        <v>298</v>
      </c>
    </row>
    <row r="58" spans="1:6" x14ac:dyDescent="0.25">
      <c r="A58" s="170" t="s">
        <v>299</v>
      </c>
      <c r="F58" s="63" t="s">
        <v>300</v>
      </c>
    </row>
    <row r="59" spans="1:6" x14ac:dyDescent="0.25">
      <c r="A59" s="170" t="s">
        <v>301</v>
      </c>
      <c r="F59" s="63" t="s">
        <v>302</v>
      </c>
    </row>
    <row r="60" spans="1:6" x14ac:dyDescent="0.25">
      <c r="A60" s="170" t="s">
        <v>303</v>
      </c>
      <c r="F60" s="63" t="s">
        <v>304</v>
      </c>
    </row>
    <row r="61" spans="1:6" x14ac:dyDescent="0.25">
      <c r="A61" s="170" t="s">
        <v>305</v>
      </c>
      <c r="F61" s="63" t="s">
        <v>306</v>
      </c>
    </row>
    <row r="62" spans="1:6" x14ac:dyDescent="0.25">
      <c r="A62" s="170" t="s">
        <v>307</v>
      </c>
      <c r="F62" s="63" t="s">
        <v>308</v>
      </c>
    </row>
    <row r="63" spans="1:6" x14ac:dyDescent="0.25">
      <c r="A63" s="170" t="s">
        <v>309</v>
      </c>
      <c r="F63" s="63" t="s">
        <v>310</v>
      </c>
    </row>
    <row r="64" spans="1:6" x14ac:dyDescent="0.25">
      <c r="A64" s="170" t="s">
        <v>311</v>
      </c>
      <c r="F64" s="63" t="s">
        <v>312</v>
      </c>
    </row>
    <row r="65" spans="1:6" x14ac:dyDescent="0.25">
      <c r="A65" s="170" t="s">
        <v>313</v>
      </c>
      <c r="F65" s="63" t="s">
        <v>314</v>
      </c>
    </row>
    <row r="66" spans="1:6" x14ac:dyDescent="0.25">
      <c r="A66" s="170" t="s">
        <v>315</v>
      </c>
      <c r="F66" s="63" t="s">
        <v>316</v>
      </c>
    </row>
    <row r="67" spans="1:6" x14ac:dyDescent="0.25">
      <c r="A67" s="170" t="s">
        <v>317</v>
      </c>
      <c r="F67" s="63" t="s">
        <v>318</v>
      </c>
    </row>
    <row r="68" spans="1:6" x14ac:dyDescent="0.25">
      <c r="A68" s="170" t="s">
        <v>319</v>
      </c>
      <c r="F68" s="63" t="s">
        <v>320</v>
      </c>
    </row>
    <row r="69" spans="1:6" x14ac:dyDescent="0.25">
      <c r="A69" s="170" t="s">
        <v>321</v>
      </c>
      <c r="F69" s="63" t="s">
        <v>322</v>
      </c>
    </row>
    <row r="70" spans="1:6" x14ac:dyDescent="0.25">
      <c r="A70" s="170" t="s">
        <v>323</v>
      </c>
      <c r="F70" s="63" t="s">
        <v>324</v>
      </c>
    </row>
    <row r="71" spans="1:6" x14ac:dyDescent="0.25">
      <c r="A71" s="170" t="s">
        <v>325</v>
      </c>
      <c r="F71" s="63" t="s">
        <v>326</v>
      </c>
    </row>
    <row r="72" spans="1:6" x14ac:dyDescent="0.25">
      <c r="A72" s="170" t="s">
        <v>327</v>
      </c>
      <c r="F72" s="63" t="s">
        <v>328</v>
      </c>
    </row>
    <row r="73" spans="1:6" x14ac:dyDescent="0.25">
      <c r="A73" s="170" t="s">
        <v>329</v>
      </c>
      <c r="F73" s="63" t="s">
        <v>330</v>
      </c>
    </row>
    <row r="74" spans="1:6" x14ac:dyDescent="0.25">
      <c r="A74" s="170" t="s">
        <v>331</v>
      </c>
      <c r="F74" s="63" t="s">
        <v>332</v>
      </c>
    </row>
    <row r="75" spans="1:6" x14ac:dyDescent="0.25">
      <c r="A75" s="170" t="s">
        <v>333</v>
      </c>
      <c r="F75" s="63" t="s">
        <v>334</v>
      </c>
    </row>
    <row r="76" spans="1:6" x14ac:dyDescent="0.25">
      <c r="A76" s="170" t="s">
        <v>335</v>
      </c>
      <c r="F76" s="63" t="s">
        <v>336</v>
      </c>
    </row>
    <row r="77" spans="1:6" x14ac:dyDescent="0.25">
      <c r="A77" s="170" t="s">
        <v>337</v>
      </c>
      <c r="F77" s="63" t="s">
        <v>338</v>
      </c>
    </row>
    <row r="78" spans="1:6" x14ac:dyDescent="0.25">
      <c r="A78" s="170" t="s">
        <v>339</v>
      </c>
      <c r="F78" s="63" t="s">
        <v>340</v>
      </c>
    </row>
    <row r="79" spans="1:6" x14ac:dyDescent="0.25">
      <c r="A79" s="170" t="s">
        <v>341</v>
      </c>
      <c r="F79" s="63" t="s">
        <v>342</v>
      </c>
    </row>
    <row r="80" spans="1:6" x14ac:dyDescent="0.25">
      <c r="A80" s="170" t="s">
        <v>343</v>
      </c>
      <c r="F80" s="63" t="s">
        <v>344</v>
      </c>
    </row>
    <row r="81" spans="1:6" x14ac:dyDescent="0.25">
      <c r="A81" s="170" t="s">
        <v>345</v>
      </c>
      <c r="F81" s="63" t="s">
        <v>346</v>
      </c>
    </row>
    <row r="82" spans="1:6" x14ac:dyDescent="0.25">
      <c r="A82" s="170" t="s">
        <v>347</v>
      </c>
      <c r="F82" s="63" t="s">
        <v>348</v>
      </c>
    </row>
    <row r="83" spans="1:6" x14ac:dyDescent="0.25">
      <c r="A83" s="170" t="s">
        <v>349</v>
      </c>
      <c r="F83" s="63" t="s">
        <v>350</v>
      </c>
    </row>
    <row r="84" spans="1:6" x14ac:dyDescent="0.25">
      <c r="A84" s="170" t="s">
        <v>351</v>
      </c>
      <c r="F84" s="63" t="s">
        <v>352</v>
      </c>
    </row>
    <row r="85" spans="1:6" x14ac:dyDescent="0.25">
      <c r="A85" s="170" t="s">
        <v>353</v>
      </c>
      <c r="F85" s="63" t="s">
        <v>354</v>
      </c>
    </row>
    <row r="86" spans="1:6" x14ac:dyDescent="0.25">
      <c r="A86" s="170" t="s">
        <v>355</v>
      </c>
      <c r="F86" s="63" t="s">
        <v>356</v>
      </c>
    </row>
    <row r="87" spans="1:6" x14ac:dyDescent="0.25">
      <c r="A87" s="170" t="s">
        <v>357</v>
      </c>
      <c r="F87" s="63" t="s">
        <v>358</v>
      </c>
    </row>
    <row r="88" spans="1:6" x14ac:dyDescent="0.25">
      <c r="A88" s="170" t="s">
        <v>359</v>
      </c>
      <c r="F88" s="63" t="s">
        <v>360</v>
      </c>
    </row>
    <row r="89" spans="1:6" x14ac:dyDescent="0.25">
      <c r="A89" s="170" t="s">
        <v>361</v>
      </c>
      <c r="F89" s="63" t="s">
        <v>362</v>
      </c>
    </row>
    <row r="90" spans="1:6" x14ac:dyDescent="0.25">
      <c r="A90" s="170" t="s">
        <v>363</v>
      </c>
      <c r="F90" s="63" t="s">
        <v>364</v>
      </c>
    </row>
    <row r="91" spans="1:6" x14ac:dyDescent="0.25">
      <c r="A91" s="170" t="s">
        <v>365</v>
      </c>
      <c r="F91" s="63" t="s">
        <v>366</v>
      </c>
    </row>
    <row r="92" spans="1:6" x14ac:dyDescent="0.25">
      <c r="A92" s="170" t="s">
        <v>367</v>
      </c>
      <c r="F92" s="63" t="s">
        <v>368</v>
      </c>
    </row>
    <row r="93" spans="1:6" x14ac:dyDescent="0.25">
      <c r="A93" s="170" t="s">
        <v>369</v>
      </c>
      <c r="F93" s="63" t="s">
        <v>370</v>
      </c>
    </row>
    <row r="94" spans="1:6" x14ac:dyDescent="0.25">
      <c r="A94" s="170" t="s">
        <v>371</v>
      </c>
      <c r="F94" s="63" t="s">
        <v>372</v>
      </c>
    </row>
    <row r="95" spans="1:6" x14ac:dyDescent="0.25">
      <c r="A95" s="170" t="s">
        <v>373</v>
      </c>
      <c r="F95" s="63" t="s">
        <v>374</v>
      </c>
    </row>
    <row r="96" spans="1:6" x14ac:dyDescent="0.25">
      <c r="A96" s="170" t="s">
        <v>375</v>
      </c>
      <c r="F96" s="63" t="s">
        <v>376</v>
      </c>
    </row>
    <row r="97" spans="1:6" x14ac:dyDescent="0.25">
      <c r="A97" s="170" t="s">
        <v>377</v>
      </c>
      <c r="F97" s="63" t="s">
        <v>378</v>
      </c>
    </row>
    <row r="98" spans="1:6" x14ac:dyDescent="0.25">
      <c r="A98" s="170" t="s">
        <v>379</v>
      </c>
      <c r="F98" s="63" t="s">
        <v>380</v>
      </c>
    </row>
    <row r="99" spans="1:6" x14ac:dyDescent="0.25">
      <c r="A99" s="170" t="s">
        <v>381</v>
      </c>
      <c r="F99" s="63" t="s">
        <v>382</v>
      </c>
    </row>
    <row r="100" spans="1:6" x14ac:dyDescent="0.25">
      <c r="A100" s="170" t="s">
        <v>383</v>
      </c>
      <c r="F100" s="63" t="s">
        <v>384</v>
      </c>
    </row>
    <row r="101" spans="1:6" x14ac:dyDescent="0.25">
      <c r="A101" s="170" t="s">
        <v>385</v>
      </c>
      <c r="F101" s="63" t="s">
        <v>386</v>
      </c>
    </row>
    <row r="102" spans="1:6" x14ac:dyDescent="0.25">
      <c r="A102" s="170" t="s">
        <v>387</v>
      </c>
      <c r="F102" s="63" t="s">
        <v>388</v>
      </c>
    </row>
    <row r="103" spans="1:6" x14ac:dyDescent="0.25">
      <c r="A103" s="170" t="s">
        <v>389</v>
      </c>
      <c r="F103" s="63" t="s">
        <v>390</v>
      </c>
    </row>
    <row r="104" spans="1:6" x14ac:dyDescent="0.25">
      <c r="A104" s="170" t="s">
        <v>391</v>
      </c>
      <c r="F104" s="63" t="s">
        <v>392</v>
      </c>
    </row>
    <row r="105" spans="1:6" x14ac:dyDescent="0.25">
      <c r="A105" s="170" t="s">
        <v>393</v>
      </c>
      <c r="F105" s="63" t="s">
        <v>394</v>
      </c>
    </row>
    <row r="106" spans="1:6" x14ac:dyDescent="0.25">
      <c r="A106" s="170" t="s">
        <v>395</v>
      </c>
      <c r="F106" s="63" t="s">
        <v>396</v>
      </c>
    </row>
    <row r="107" spans="1:6" x14ac:dyDescent="0.25">
      <c r="A107" s="170" t="s">
        <v>397</v>
      </c>
      <c r="F107" s="63" t="s">
        <v>398</v>
      </c>
    </row>
    <row r="108" spans="1:6" x14ac:dyDescent="0.25">
      <c r="A108" s="170" t="s">
        <v>399</v>
      </c>
      <c r="F108" s="63" t="s">
        <v>400</v>
      </c>
    </row>
    <row r="109" spans="1:6" x14ac:dyDescent="0.25">
      <c r="A109" s="170" t="s">
        <v>401</v>
      </c>
      <c r="F109" s="63" t="s">
        <v>402</v>
      </c>
    </row>
    <row r="110" spans="1:6" x14ac:dyDescent="0.25">
      <c r="A110" s="170" t="s">
        <v>403</v>
      </c>
      <c r="F110" s="63" t="s">
        <v>404</v>
      </c>
    </row>
    <row r="111" spans="1:6" x14ac:dyDescent="0.25">
      <c r="A111" s="170" t="s">
        <v>405</v>
      </c>
      <c r="F111" s="63" t="s">
        <v>406</v>
      </c>
    </row>
    <row r="112" spans="1:6" x14ac:dyDescent="0.25">
      <c r="A112" s="170" t="s">
        <v>407</v>
      </c>
      <c r="F112" s="63" t="s">
        <v>408</v>
      </c>
    </row>
    <row r="113" spans="1:6" x14ac:dyDescent="0.25">
      <c r="A113" s="170" t="s">
        <v>409</v>
      </c>
      <c r="F113" s="63" t="s">
        <v>410</v>
      </c>
    </row>
    <row r="114" spans="1:6" x14ac:dyDescent="0.25">
      <c r="A114" s="170" t="s">
        <v>411</v>
      </c>
      <c r="F114" s="63" t="s">
        <v>412</v>
      </c>
    </row>
    <row r="115" spans="1:6" x14ac:dyDescent="0.25">
      <c r="A115" s="170" t="s">
        <v>413</v>
      </c>
      <c r="F115" s="63" t="s">
        <v>414</v>
      </c>
    </row>
    <row r="116" spans="1:6" x14ac:dyDescent="0.25">
      <c r="A116" s="170" t="s">
        <v>415</v>
      </c>
      <c r="F116" s="63" t="s">
        <v>416</v>
      </c>
    </row>
    <row r="117" spans="1:6" x14ac:dyDescent="0.25">
      <c r="A117" s="170" t="s">
        <v>417</v>
      </c>
      <c r="F117" s="63" t="s">
        <v>418</v>
      </c>
    </row>
    <row r="118" spans="1:6" x14ac:dyDescent="0.25">
      <c r="A118" s="170" t="s">
        <v>419</v>
      </c>
      <c r="F118" s="63" t="s">
        <v>404</v>
      </c>
    </row>
    <row r="119" spans="1:6" x14ac:dyDescent="0.25">
      <c r="A119" s="170" t="s">
        <v>420</v>
      </c>
      <c r="F119" s="63" t="s">
        <v>421</v>
      </c>
    </row>
    <row r="120" spans="1:6" x14ac:dyDescent="0.25">
      <c r="A120" s="170" t="s">
        <v>422</v>
      </c>
    </row>
    <row r="121" spans="1:6" x14ac:dyDescent="0.25">
      <c r="A121" s="170" t="s">
        <v>423</v>
      </c>
    </row>
    <row r="122" spans="1:6" x14ac:dyDescent="0.25">
      <c r="A122" s="170" t="s">
        <v>424</v>
      </c>
    </row>
    <row r="123" spans="1:6" x14ac:dyDescent="0.25">
      <c r="A123" s="170" t="s">
        <v>425</v>
      </c>
    </row>
    <row r="124" spans="1:6" x14ac:dyDescent="0.25">
      <c r="A124" s="170" t="s">
        <v>426</v>
      </c>
    </row>
    <row r="125" spans="1:6" x14ac:dyDescent="0.25">
      <c r="A125" s="170" t="s">
        <v>427</v>
      </c>
    </row>
    <row r="126" spans="1:6" x14ac:dyDescent="0.25">
      <c r="A126" s="170" t="s">
        <v>428</v>
      </c>
    </row>
    <row r="127" spans="1:6" x14ac:dyDescent="0.25">
      <c r="A127" s="170" t="s">
        <v>429</v>
      </c>
    </row>
    <row r="128" spans="1:6" x14ac:dyDescent="0.25">
      <c r="A128" s="170" t="s">
        <v>430</v>
      </c>
    </row>
    <row r="129" spans="1:1" x14ac:dyDescent="0.25">
      <c r="A129" s="170" t="s">
        <v>431</v>
      </c>
    </row>
    <row r="130" spans="1:1" x14ac:dyDescent="0.25">
      <c r="A130" s="170" t="s">
        <v>432</v>
      </c>
    </row>
    <row r="131" spans="1:1" x14ac:dyDescent="0.25">
      <c r="A131" s="170" t="s">
        <v>433</v>
      </c>
    </row>
    <row r="132" spans="1:1" x14ac:dyDescent="0.25">
      <c r="A132" s="170" t="s">
        <v>434</v>
      </c>
    </row>
    <row r="133" spans="1:1" x14ac:dyDescent="0.25">
      <c r="A133" s="170" t="s">
        <v>435</v>
      </c>
    </row>
    <row r="134" spans="1:1" x14ac:dyDescent="0.25">
      <c r="A134" s="170" t="s">
        <v>436</v>
      </c>
    </row>
    <row r="135" spans="1:1" x14ac:dyDescent="0.25">
      <c r="A135" s="170" t="s">
        <v>437</v>
      </c>
    </row>
    <row r="136" spans="1:1" x14ac:dyDescent="0.25">
      <c r="A136" s="170" t="s">
        <v>438</v>
      </c>
    </row>
    <row r="137" spans="1:1" x14ac:dyDescent="0.25">
      <c r="A137" s="170" t="s">
        <v>439</v>
      </c>
    </row>
    <row r="138" spans="1:1" x14ac:dyDescent="0.25">
      <c r="A138" s="170" t="s">
        <v>440</v>
      </c>
    </row>
    <row r="139" spans="1:1" x14ac:dyDescent="0.25">
      <c r="A139" s="170" t="s">
        <v>441</v>
      </c>
    </row>
    <row r="140" spans="1:1" x14ac:dyDescent="0.25">
      <c r="A140" s="170" t="s">
        <v>442</v>
      </c>
    </row>
    <row r="141" spans="1:1" x14ac:dyDescent="0.25">
      <c r="A141" s="170" t="s">
        <v>443</v>
      </c>
    </row>
    <row r="142" spans="1:1" x14ac:dyDescent="0.25">
      <c r="A142" s="170" t="s">
        <v>444</v>
      </c>
    </row>
    <row r="143" spans="1:1" x14ac:dyDescent="0.25">
      <c r="A143" s="170" t="s">
        <v>445</v>
      </c>
    </row>
    <row r="144" spans="1:1" x14ac:dyDescent="0.25">
      <c r="A144" s="170" t="s">
        <v>446</v>
      </c>
    </row>
  </sheetData>
  <mergeCells count="5">
    <mergeCell ref="A25:J25"/>
    <mergeCell ref="A24:J24"/>
    <mergeCell ref="A23:J23"/>
    <mergeCell ref="A22:J22"/>
    <mergeCell ref="A21:J21"/>
  </mergeCells>
  <dataValidations count="1">
    <dataValidation type="list" allowBlank="1" showInputMessage="1" showErrorMessage="1" sqref="R17" xr:uid="{F0282012-0C5E-41C4-9E47-23188015A68B}">
      <formula1>INDIRECT("State")</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8D532-C6DB-4637-90D4-90E75D235C02}">
  <sheetPr codeName="Sheet5"/>
  <dimension ref="A2:Q57"/>
  <sheetViews>
    <sheetView topLeftCell="A41" workbookViewId="0">
      <selection activeCell="B7" sqref="B7:K7"/>
    </sheetView>
  </sheetViews>
  <sheetFormatPr defaultRowHeight="15" x14ac:dyDescent="0.25"/>
  <sheetData>
    <row r="2" spans="1:12" x14ac:dyDescent="0.25">
      <c r="A2">
        <v>1</v>
      </c>
      <c r="B2" s="3" t="s">
        <v>214</v>
      </c>
      <c r="C2" s="395"/>
      <c r="D2" s="395"/>
      <c r="E2" s="395"/>
      <c r="F2" s="395"/>
      <c r="G2" s="395"/>
      <c r="H2" s="395"/>
      <c r="I2" s="395"/>
      <c r="J2" s="25"/>
      <c r="K2" s="25"/>
      <c r="L2" s="26"/>
    </row>
    <row r="3" spans="1:12" x14ac:dyDescent="0.25">
      <c r="B3" s="59" t="s">
        <v>208</v>
      </c>
      <c r="C3" s="390"/>
      <c r="D3" s="390"/>
      <c r="E3" s="390"/>
      <c r="F3" s="390"/>
      <c r="G3" s="390"/>
      <c r="H3" s="390"/>
      <c r="I3" s="390"/>
      <c r="J3" s="5"/>
      <c r="K3" s="5" t="s">
        <v>447</v>
      </c>
      <c r="L3" s="21"/>
    </row>
    <row r="4" spans="1:12" x14ac:dyDescent="0.25">
      <c r="B4" s="59" t="s">
        <v>14</v>
      </c>
      <c r="C4" s="390"/>
      <c r="D4" s="390"/>
      <c r="E4" s="390"/>
      <c r="F4" s="390"/>
      <c r="G4" s="390"/>
      <c r="H4" s="390"/>
      <c r="I4" s="390"/>
      <c r="J4" s="5"/>
      <c r="K4" s="5" t="s">
        <v>448</v>
      </c>
      <c r="L4" s="20"/>
    </row>
    <row r="5" spans="1:12" x14ac:dyDescent="0.25">
      <c r="B5" s="391" t="s">
        <v>232</v>
      </c>
      <c r="C5" s="392"/>
      <c r="D5" s="392"/>
      <c r="E5" s="392"/>
      <c r="F5" s="392"/>
      <c r="G5" s="392"/>
      <c r="H5" s="60"/>
      <c r="I5" s="60"/>
      <c r="J5" s="60"/>
      <c r="K5" s="5" t="s">
        <v>449</v>
      </c>
      <c r="L5" s="20">
        <f>SUM(L3:L4)</f>
        <v>0</v>
      </c>
    </row>
    <row r="6" spans="1:12" x14ac:dyDescent="0.25">
      <c r="B6" s="391" t="s">
        <v>216</v>
      </c>
      <c r="C6" s="392"/>
      <c r="D6" s="392"/>
      <c r="E6" s="392"/>
      <c r="F6" s="392"/>
      <c r="G6" s="392"/>
      <c r="H6" s="60"/>
      <c r="I6" s="60"/>
      <c r="L6" s="27"/>
    </row>
    <row r="7" spans="1:12" x14ac:dyDescent="0.25">
      <c r="B7" s="396" t="s">
        <v>450</v>
      </c>
      <c r="C7" s="397"/>
      <c r="D7" s="397"/>
      <c r="E7" s="397"/>
      <c r="F7" s="397"/>
      <c r="G7" s="397"/>
      <c r="H7" s="433"/>
      <c r="I7" s="433"/>
      <c r="J7" s="433"/>
      <c r="K7" s="433"/>
      <c r="L7" s="17"/>
    </row>
    <row r="8" spans="1:12" x14ac:dyDescent="0.25">
      <c r="B8" s="30" t="s">
        <v>218</v>
      </c>
      <c r="C8" s="448"/>
      <c r="D8" s="448"/>
      <c r="E8" s="448"/>
      <c r="F8" s="448"/>
      <c r="G8" s="448"/>
      <c r="H8" s="448"/>
      <c r="I8" s="448"/>
      <c r="J8" s="31"/>
      <c r="K8" s="31"/>
      <c r="L8" s="32"/>
    </row>
    <row r="9" spans="1:12" x14ac:dyDescent="0.25">
      <c r="B9" s="61" t="s">
        <v>208</v>
      </c>
      <c r="C9" s="439"/>
      <c r="D9" s="439"/>
      <c r="E9" s="439"/>
      <c r="F9" s="439"/>
      <c r="G9" s="439"/>
      <c r="H9" s="439"/>
      <c r="I9" s="439"/>
      <c r="J9" s="33"/>
      <c r="K9" s="33" t="s">
        <v>447</v>
      </c>
      <c r="L9" s="34"/>
    </row>
    <row r="10" spans="1:12" x14ac:dyDescent="0.25">
      <c r="B10" s="61" t="s">
        <v>14</v>
      </c>
      <c r="C10" s="439"/>
      <c r="D10" s="439"/>
      <c r="E10" s="439"/>
      <c r="F10" s="439"/>
      <c r="G10" s="439"/>
      <c r="H10" s="439"/>
      <c r="I10" s="439"/>
      <c r="J10" s="33"/>
      <c r="K10" s="33" t="s">
        <v>448</v>
      </c>
      <c r="L10" s="34"/>
    </row>
    <row r="11" spans="1:12" x14ac:dyDescent="0.25">
      <c r="B11" s="440" t="s">
        <v>232</v>
      </c>
      <c r="C11" s="441"/>
      <c r="D11" s="441"/>
      <c r="E11" s="441"/>
      <c r="F11" s="441"/>
      <c r="G11" s="441"/>
      <c r="H11" s="62"/>
      <c r="I11" s="62"/>
      <c r="J11" s="33"/>
      <c r="K11" s="33" t="s">
        <v>449</v>
      </c>
      <c r="L11" s="34">
        <f>SUM(L9:L10)</f>
        <v>0</v>
      </c>
    </row>
    <row r="12" spans="1:12" x14ac:dyDescent="0.25">
      <c r="B12" s="440" t="s">
        <v>216</v>
      </c>
      <c r="C12" s="441"/>
      <c r="D12" s="441"/>
      <c r="E12" s="441"/>
      <c r="F12" s="441"/>
      <c r="G12" s="441"/>
      <c r="H12" s="62"/>
      <c r="I12" s="62"/>
      <c r="J12" s="33"/>
      <c r="K12" s="62"/>
      <c r="L12" s="35"/>
    </row>
    <row r="13" spans="1:12" x14ac:dyDescent="0.25">
      <c r="B13" s="445" t="s">
        <v>450</v>
      </c>
      <c r="C13" s="446"/>
      <c r="D13" s="446"/>
      <c r="E13" s="446"/>
      <c r="F13" s="446"/>
      <c r="G13" s="446"/>
      <c r="H13" s="447"/>
      <c r="I13" s="447"/>
      <c r="J13" s="447"/>
      <c r="K13" s="447"/>
      <c r="L13" s="36"/>
    </row>
    <row r="14" spans="1:12" x14ac:dyDescent="0.25">
      <c r="B14" s="37" t="s">
        <v>219</v>
      </c>
      <c r="C14" s="438"/>
      <c r="D14" s="438"/>
      <c r="E14" s="438"/>
      <c r="F14" s="438"/>
      <c r="G14" s="438"/>
      <c r="H14" s="438"/>
      <c r="I14" s="438"/>
      <c r="J14" s="38"/>
      <c r="K14" s="38"/>
      <c r="L14" s="39"/>
    </row>
    <row r="15" spans="1:12" x14ac:dyDescent="0.25">
      <c r="B15" s="61" t="s">
        <v>208</v>
      </c>
      <c r="C15" s="439"/>
      <c r="D15" s="439"/>
      <c r="E15" s="439"/>
      <c r="F15" s="439"/>
      <c r="G15" s="439"/>
      <c r="H15" s="439"/>
      <c r="I15" s="439"/>
      <c r="J15" s="33"/>
      <c r="K15" s="33" t="s">
        <v>447</v>
      </c>
      <c r="L15" s="34"/>
    </row>
    <row r="16" spans="1:12" x14ac:dyDescent="0.25">
      <c r="B16" s="61" t="s">
        <v>14</v>
      </c>
      <c r="C16" s="439"/>
      <c r="D16" s="439"/>
      <c r="E16" s="439"/>
      <c r="F16" s="439"/>
      <c r="G16" s="439"/>
      <c r="H16" s="439"/>
      <c r="I16" s="439"/>
      <c r="J16" s="33"/>
      <c r="K16" s="33" t="s">
        <v>448</v>
      </c>
      <c r="L16" s="34"/>
    </row>
    <row r="17" spans="1:12" x14ac:dyDescent="0.25">
      <c r="B17" s="440" t="s">
        <v>232</v>
      </c>
      <c r="C17" s="441"/>
      <c r="D17" s="441"/>
      <c r="E17" s="441"/>
      <c r="F17" s="441"/>
      <c r="G17" s="441"/>
      <c r="H17" s="62"/>
      <c r="I17" s="62"/>
      <c r="J17" s="33"/>
      <c r="K17" s="33" t="s">
        <v>449</v>
      </c>
      <c r="L17" s="34">
        <f>SUM(L15:L16)</f>
        <v>0</v>
      </c>
    </row>
    <row r="18" spans="1:12" x14ac:dyDescent="0.25">
      <c r="B18" s="440" t="s">
        <v>216</v>
      </c>
      <c r="C18" s="441"/>
      <c r="D18" s="441"/>
      <c r="E18" s="441"/>
      <c r="F18" s="441"/>
      <c r="G18" s="441"/>
      <c r="H18" s="62"/>
      <c r="I18" s="62"/>
      <c r="J18" s="33"/>
      <c r="K18" s="62"/>
      <c r="L18" s="35"/>
    </row>
    <row r="19" spans="1:12" x14ac:dyDescent="0.25">
      <c r="B19" s="442" t="s">
        <v>450</v>
      </c>
      <c r="C19" s="443"/>
      <c r="D19" s="443"/>
      <c r="E19" s="443"/>
      <c r="F19" s="443"/>
      <c r="G19" s="443"/>
      <c r="H19" s="444"/>
      <c r="I19" s="444"/>
      <c r="J19" s="444"/>
      <c r="K19" s="444"/>
      <c r="L19" s="40"/>
    </row>
    <row r="21" spans="1:12" x14ac:dyDescent="0.25">
      <c r="A21">
        <v>2</v>
      </c>
      <c r="B21" s="3" t="s">
        <v>214</v>
      </c>
      <c r="C21" s="395"/>
      <c r="D21" s="395"/>
      <c r="E21" s="395"/>
      <c r="F21" s="395"/>
      <c r="G21" s="395"/>
      <c r="H21" s="395"/>
      <c r="I21" s="395"/>
      <c r="J21" s="25"/>
      <c r="K21" s="25"/>
      <c r="L21" s="26"/>
    </row>
    <row r="22" spans="1:12" x14ac:dyDescent="0.25">
      <c r="B22" s="59" t="s">
        <v>208</v>
      </c>
      <c r="C22" s="390"/>
      <c r="D22" s="390"/>
      <c r="E22" s="390"/>
      <c r="F22" s="390"/>
      <c r="G22" s="390"/>
      <c r="H22" s="390"/>
      <c r="I22" s="390"/>
      <c r="J22" s="5"/>
      <c r="K22" s="5" t="s">
        <v>447</v>
      </c>
      <c r="L22" s="21"/>
    </row>
    <row r="23" spans="1:12" x14ac:dyDescent="0.25">
      <c r="B23" s="59" t="s">
        <v>14</v>
      </c>
      <c r="C23" s="390"/>
      <c r="D23" s="390"/>
      <c r="E23" s="390"/>
      <c r="F23" s="390"/>
      <c r="G23" s="390"/>
      <c r="H23" s="390"/>
      <c r="I23" s="390"/>
      <c r="J23" s="5"/>
      <c r="K23" s="5" t="s">
        <v>448</v>
      </c>
      <c r="L23" s="20"/>
    </row>
    <row r="24" spans="1:12" x14ac:dyDescent="0.25">
      <c r="B24" s="391" t="s">
        <v>232</v>
      </c>
      <c r="C24" s="392"/>
      <c r="D24" s="392"/>
      <c r="E24" s="392"/>
      <c r="F24" s="392"/>
      <c r="G24" s="392"/>
      <c r="H24" s="60"/>
      <c r="I24" s="60"/>
      <c r="J24" s="60"/>
      <c r="K24" s="5" t="s">
        <v>449</v>
      </c>
      <c r="L24" s="20">
        <f>SUM(L22:L23)</f>
        <v>0</v>
      </c>
    </row>
    <row r="25" spans="1:12" x14ac:dyDescent="0.25">
      <c r="B25" s="391" t="s">
        <v>216</v>
      </c>
      <c r="C25" s="392"/>
      <c r="D25" s="392"/>
      <c r="E25" s="392"/>
      <c r="F25" s="392"/>
      <c r="G25" s="392"/>
      <c r="H25" s="60"/>
      <c r="I25" s="60"/>
      <c r="L25" s="27"/>
    </row>
    <row r="26" spans="1:12" x14ac:dyDescent="0.25">
      <c r="B26" s="396" t="s">
        <v>450</v>
      </c>
      <c r="C26" s="397"/>
      <c r="D26" s="397"/>
      <c r="E26" s="397"/>
      <c r="F26" s="397"/>
      <c r="G26" s="397"/>
      <c r="H26" s="433"/>
      <c r="I26" s="433"/>
      <c r="J26" s="433"/>
      <c r="K26" s="433"/>
      <c r="L26" s="17"/>
    </row>
    <row r="27" spans="1:12" x14ac:dyDescent="0.25">
      <c r="B27" s="24" t="s">
        <v>218</v>
      </c>
      <c r="C27" s="389"/>
      <c r="D27" s="389"/>
      <c r="E27" s="389"/>
      <c r="F27" s="389"/>
      <c r="G27" s="389"/>
      <c r="H27" s="389"/>
      <c r="I27" s="389"/>
      <c r="L27" s="27"/>
    </row>
    <row r="28" spans="1:12" x14ac:dyDescent="0.25">
      <c r="B28" s="59" t="s">
        <v>208</v>
      </c>
      <c r="C28" s="390"/>
      <c r="D28" s="390"/>
      <c r="E28" s="390"/>
      <c r="F28" s="390"/>
      <c r="G28" s="390"/>
      <c r="H28" s="390"/>
      <c r="I28" s="390"/>
      <c r="J28" s="5"/>
      <c r="K28" s="5" t="s">
        <v>447</v>
      </c>
      <c r="L28" s="21"/>
    </row>
    <row r="29" spans="1:12" x14ac:dyDescent="0.25">
      <c r="B29" s="59" t="s">
        <v>14</v>
      </c>
      <c r="C29" s="390"/>
      <c r="D29" s="390"/>
      <c r="E29" s="390"/>
      <c r="F29" s="390"/>
      <c r="G29" s="390"/>
      <c r="H29" s="390"/>
      <c r="I29" s="390"/>
      <c r="J29" s="5"/>
      <c r="K29" s="5" t="s">
        <v>448</v>
      </c>
      <c r="L29" s="21"/>
    </row>
    <row r="30" spans="1:12" x14ac:dyDescent="0.25">
      <c r="B30" s="391" t="s">
        <v>232</v>
      </c>
      <c r="C30" s="392"/>
      <c r="D30" s="392"/>
      <c r="E30" s="392"/>
      <c r="F30" s="392"/>
      <c r="G30" s="392"/>
      <c r="H30" s="60"/>
      <c r="I30" s="60"/>
      <c r="J30" s="5"/>
      <c r="K30" s="5" t="s">
        <v>449</v>
      </c>
      <c r="L30" s="21">
        <f>SUM(L28:L29)</f>
        <v>0</v>
      </c>
    </row>
    <row r="31" spans="1:12" x14ac:dyDescent="0.25">
      <c r="B31" s="391" t="s">
        <v>216</v>
      </c>
      <c r="C31" s="392"/>
      <c r="D31" s="392"/>
      <c r="E31" s="392"/>
      <c r="F31" s="392"/>
      <c r="G31" s="392"/>
      <c r="H31" s="60"/>
      <c r="I31" s="60"/>
      <c r="J31" s="5"/>
      <c r="K31" s="60"/>
      <c r="L31" s="6"/>
    </row>
    <row r="32" spans="1:12" x14ac:dyDescent="0.25">
      <c r="B32" s="393" t="s">
        <v>450</v>
      </c>
      <c r="C32" s="394"/>
      <c r="D32" s="394"/>
      <c r="E32" s="394"/>
      <c r="F32" s="394"/>
      <c r="G32" s="394"/>
      <c r="H32" s="431"/>
      <c r="I32" s="431"/>
      <c r="J32" s="431"/>
      <c r="K32" s="431"/>
      <c r="L32" s="28"/>
    </row>
    <row r="33" spans="1:17" x14ac:dyDescent="0.25">
      <c r="B33" s="37" t="s">
        <v>219</v>
      </c>
      <c r="C33" s="438"/>
      <c r="D33" s="438"/>
      <c r="E33" s="438"/>
      <c r="F33" s="438"/>
      <c r="G33" s="438"/>
      <c r="H33" s="438"/>
      <c r="I33" s="438"/>
      <c r="J33" s="38"/>
      <c r="K33" s="38"/>
      <c r="L33" s="39"/>
    </row>
    <row r="34" spans="1:17" x14ac:dyDescent="0.25">
      <c r="B34" s="61" t="s">
        <v>208</v>
      </c>
      <c r="C34" s="439"/>
      <c r="D34" s="439"/>
      <c r="E34" s="439"/>
      <c r="F34" s="439"/>
      <c r="G34" s="439"/>
      <c r="H34" s="439"/>
      <c r="I34" s="439"/>
      <c r="J34" s="33"/>
      <c r="K34" s="33" t="s">
        <v>447</v>
      </c>
      <c r="L34" s="34"/>
    </row>
    <row r="35" spans="1:17" x14ac:dyDescent="0.25">
      <c r="B35" s="61" t="s">
        <v>14</v>
      </c>
      <c r="C35" s="439"/>
      <c r="D35" s="439"/>
      <c r="E35" s="439"/>
      <c r="F35" s="439"/>
      <c r="G35" s="439"/>
      <c r="H35" s="439"/>
      <c r="I35" s="439"/>
      <c r="J35" s="33"/>
      <c r="K35" s="33" t="s">
        <v>448</v>
      </c>
      <c r="L35" s="34"/>
    </row>
    <row r="36" spans="1:17" x14ac:dyDescent="0.25">
      <c r="B36" s="440" t="s">
        <v>232</v>
      </c>
      <c r="C36" s="441"/>
      <c r="D36" s="441"/>
      <c r="E36" s="441"/>
      <c r="F36" s="441"/>
      <c r="G36" s="441"/>
      <c r="H36" s="62"/>
      <c r="I36" s="62"/>
      <c r="J36" s="33"/>
      <c r="K36" s="33" t="s">
        <v>449</v>
      </c>
      <c r="L36" s="34">
        <f>SUM(L34:L35)</f>
        <v>0</v>
      </c>
    </row>
    <row r="37" spans="1:17" x14ac:dyDescent="0.25">
      <c r="B37" s="440" t="s">
        <v>216</v>
      </c>
      <c r="C37" s="441"/>
      <c r="D37" s="441"/>
      <c r="E37" s="441"/>
      <c r="F37" s="441"/>
      <c r="G37" s="441"/>
      <c r="H37" s="62"/>
      <c r="I37" s="62"/>
      <c r="J37" s="33"/>
      <c r="K37" s="62"/>
      <c r="L37" s="35"/>
    </row>
    <row r="38" spans="1:17" x14ac:dyDescent="0.25">
      <c r="B38" s="442" t="s">
        <v>450</v>
      </c>
      <c r="C38" s="443"/>
      <c r="D38" s="443"/>
      <c r="E38" s="443"/>
      <c r="F38" s="443"/>
      <c r="G38" s="443"/>
      <c r="H38" s="444"/>
      <c r="I38" s="444"/>
      <c r="J38" s="444"/>
      <c r="K38" s="444"/>
      <c r="L38" s="40"/>
    </row>
    <row r="40" spans="1:17" x14ac:dyDescent="0.25">
      <c r="A40">
        <v>3</v>
      </c>
      <c r="B40" s="3" t="s">
        <v>214</v>
      </c>
      <c r="C40" s="395"/>
      <c r="D40" s="395"/>
      <c r="E40" s="395"/>
      <c r="F40" s="395"/>
      <c r="G40" s="395"/>
      <c r="H40" s="395"/>
      <c r="I40" s="395"/>
      <c r="J40" s="25"/>
      <c r="K40" s="25"/>
      <c r="L40" s="26"/>
    </row>
    <row r="41" spans="1:17" x14ac:dyDescent="0.25">
      <c r="B41" s="59" t="s">
        <v>208</v>
      </c>
      <c r="C41" s="390"/>
      <c r="D41" s="390"/>
      <c r="E41" s="390"/>
      <c r="F41" s="390"/>
      <c r="G41" s="390"/>
      <c r="H41" s="390"/>
      <c r="I41" s="390"/>
      <c r="J41" s="5"/>
      <c r="K41" s="5" t="s">
        <v>447</v>
      </c>
      <c r="L41" s="21"/>
    </row>
    <row r="42" spans="1:17" x14ac:dyDescent="0.25">
      <c r="B42" s="59" t="s">
        <v>14</v>
      </c>
      <c r="C42" s="390"/>
      <c r="D42" s="390"/>
      <c r="E42" s="390"/>
      <c r="F42" s="390"/>
      <c r="G42" s="390"/>
      <c r="H42" s="390"/>
      <c r="I42" s="390"/>
      <c r="J42" s="5"/>
      <c r="K42" s="5" t="s">
        <v>448</v>
      </c>
      <c r="L42" s="20"/>
    </row>
    <row r="43" spans="1:17" x14ac:dyDescent="0.25">
      <c r="B43" s="391" t="s">
        <v>232</v>
      </c>
      <c r="C43" s="392"/>
      <c r="D43" s="392"/>
      <c r="E43" s="392"/>
      <c r="F43" s="392"/>
      <c r="G43" s="392"/>
      <c r="H43" s="60"/>
      <c r="I43" s="60"/>
      <c r="J43" s="60"/>
      <c r="K43" s="5" t="s">
        <v>449</v>
      </c>
      <c r="L43" s="20">
        <f>SUM(L41:L42)</f>
        <v>0</v>
      </c>
      <c r="Q43" t="s">
        <v>451</v>
      </c>
    </row>
    <row r="44" spans="1:17" x14ac:dyDescent="0.25">
      <c r="B44" s="391" t="s">
        <v>216</v>
      </c>
      <c r="C44" s="392"/>
      <c r="D44" s="392"/>
      <c r="E44" s="392"/>
      <c r="F44" s="392"/>
      <c r="G44" s="392"/>
      <c r="H44" s="60"/>
      <c r="I44" s="60"/>
      <c r="L44" s="27"/>
    </row>
    <row r="45" spans="1:17" x14ac:dyDescent="0.25">
      <c r="B45" s="396" t="s">
        <v>450</v>
      </c>
      <c r="C45" s="397"/>
      <c r="D45" s="397"/>
      <c r="E45" s="397"/>
      <c r="F45" s="397"/>
      <c r="G45" s="397"/>
      <c r="H45" s="433"/>
      <c r="I45" s="433"/>
      <c r="J45" s="433"/>
      <c r="K45" s="433"/>
      <c r="L45" s="17"/>
    </row>
    <row r="46" spans="1:17" x14ac:dyDescent="0.25">
      <c r="B46" s="24" t="s">
        <v>218</v>
      </c>
      <c r="C46" s="389"/>
      <c r="D46" s="389"/>
      <c r="E46" s="389"/>
      <c r="F46" s="389"/>
      <c r="G46" s="389"/>
      <c r="H46" s="389"/>
      <c r="I46" s="389"/>
      <c r="L46" s="27"/>
    </row>
    <row r="47" spans="1:17" x14ac:dyDescent="0.25">
      <c r="B47" s="59" t="s">
        <v>208</v>
      </c>
      <c r="C47" s="390"/>
      <c r="D47" s="390"/>
      <c r="E47" s="390"/>
      <c r="F47" s="390"/>
      <c r="G47" s="390"/>
      <c r="H47" s="390"/>
      <c r="I47" s="390"/>
      <c r="J47" s="5"/>
      <c r="K47" s="5" t="s">
        <v>447</v>
      </c>
      <c r="L47" s="21"/>
    </row>
    <row r="48" spans="1:17" x14ac:dyDescent="0.25">
      <c r="B48" s="59" t="s">
        <v>14</v>
      </c>
      <c r="C48" s="390"/>
      <c r="D48" s="390"/>
      <c r="E48" s="390"/>
      <c r="F48" s="390"/>
      <c r="G48" s="390"/>
      <c r="H48" s="390"/>
      <c r="I48" s="390"/>
      <c r="J48" s="5"/>
      <c r="K48" s="5" t="s">
        <v>448</v>
      </c>
      <c r="L48" s="21"/>
    </row>
    <row r="49" spans="2:12" x14ac:dyDescent="0.25">
      <c r="B49" s="391" t="s">
        <v>232</v>
      </c>
      <c r="C49" s="392"/>
      <c r="D49" s="392"/>
      <c r="E49" s="392"/>
      <c r="F49" s="392"/>
      <c r="G49" s="392"/>
      <c r="H49" s="60"/>
      <c r="I49" s="60"/>
      <c r="J49" s="5"/>
      <c r="K49" s="5" t="s">
        <v>449</v>
      </c>
      <c r="L49" s="21">
        <f>SUM(L47:L48)</f>
        <v>0</v>
      </c>
    </row>
    <row r="50" spans="2:12" x14ac:dyDescent="0.25">
      <c r="B50" s="391" t="s">
        <v>216</v>
      </c>
      <c r="C50" s="392"/>
      <c r="D50" s="392"/>
      <c r="E50" s="392"/>
      <c r="F50" s="392"/>
      <c r="G50" s="392"/>
      <c r="H50" s="60"/>
      <c r="I50" s="60"/>
      <c r="J50" s="5"/>
      <c r="K50" s="60"/>
      <c r="L50" s="6"/>
    </row>
    <row r="51" spans="2:12" x14ac:dyDescent="0.25">
      <c r="B51" s="393" t="s">
        <v>450</v>
      </c>
      <c r="C51" s="394"/>
      <c r="D51" s="394"/>
      <c r="E51" s="394"/>
      <c r="F51" s="394"/>
      <c r="G51" s="394"/>
      <c r="H51" s="431"/>
      <c r="I51" s="431"/>
      <c r="J51" s="431"/>
      <c r="K51" s="431"/>
      <c r="L51" s="28"/>
    </row>
    <row r="52" spans="2:12" x14ac:dyDescent="0.25">
      <c r="B52" s="3" t="s">
        <v>219</v>
      </c>
      <c r="C52" s="395"/>
      <c r="D52" s="395"/>
      <c r="E52" s="395"/>
      <c r="F52" s="395"/>
      <c r="G52" s="395"/>
      <c r="H52" s="395"/>
      <c r="I52" s="395"/>
      <c r="J52" s="25"/>
      <c r="K52" s="25"/>
      <c r="L52" s="26"/>
    </row>
    <row r="53" spans="2:12" x14ac:dyDescent="0.25">
      <c r="B53" s="59" t="s">
        <v>208</v>
      </c>
      <c r="C53" s="390"/>
      <c r="D53" s="390"/>
      <c r="E53" s="390"/>
      <c r="F53" s="390"/>
      <c r="G53" s="390"/>
      <c r="H53" s="390"/>
      <c r="I53" s="390"/>
      <c r="J53" s="5"/>
      <c r="K53" s="5" t="s">
        <v>447</v>
      </c>
      <c r="L53" s="21"/>
    </row>
    <row r="54" spans="2:12" x14ac:dyDescent="0.25">
      <c r="B54" s="59" t="s">
        <v>14</v>
      </c>
      <c r="C54" s="390"/>
      <c r="D54" s="390"/>
      <c r="E54" s="390"/>
      <c r="F54" s="390"/>
      <c r="G54" s="390"/>
      <c r="H54" s="390"/>
      <c r="I54" s="390"/>
      <c r="J54" s="5"/>
      <c r="K54" s="5" t="s">
        <v>448</v>
      </c>
      <c r="L54" s="20"/>
    </row>
    <row r="55" spans="2:12" x14ac:dyDescent="0.25">
      <c r="B55" s="391" t="s">
        <v>232</v>
      </c>
      <c r="C55" s="392"/>
      <c r="D55" s="392"/>
      <c r="E55" s="392"/>
      <c r="F55" s="392"/>
      <c r="G55" s="392"/>
      <c r="H55" s="60"/>
      <c r="I55" s="60"/>
      <c r="J55" s="5"/>
      <c r="K55" s="5" t="s">
        <v>449</v>
      </c>
      <c r="L55" s="20">
        <f>SUM(L53:L54)</f>
        <v>0</v>
      </c>
    </row>
    <row r="56" spans="2:12" x14ac:dyDescent="0.25">
      <c r="B56" s="391" t="s">
        <v>216</v>
      </c>
      <c r="C56" s="392"/>
      <c r="D56" s="392"/>
      <c r="E56" s="392"/>
      <c r="F56" s="392"/>
      <c r="G56" s="392"/>
      <c r="H56" s="60"/>
      <c r="I56" s="60"/>
      <c r="J56" s="5"/>
      <c r="K56" s="60"/>
      <c r="L56" s="6"/>
    </row>
    <row r="57" spans="2:12" x14ac:dyDescent="0.25">
      <c r="B57" s="387" t="s">
        <v>450</v>
      </c>
      <c r="C57" s="388"/>
      <c r="D57" s="388"/>
      <c r="E57" s="388"/>
      <c r="F57" s="388"/>
      <c r="G57" s="388"/>
      <c r="H57" s="437"/>
      <c r="I57" s="437"/>
      <c r="J57" s="437"/>
      <c r="K57" s="437"/>
      <c r="L57" s="7"/>
    </row>
  </sheetData>
  <mergeCells count="63">
    <mergeCell ref="C10:I10"/>
    <mergeCell ref="C3:I3"/>
    <mergeCell ref="C4:I4"/>
    <mergeCell ref="B6:G6"/>
    <mergeCell ref="B7:G7"/>
    <mergeCell ref="C2:I2"/>
    <mergeCell ref="B5:G5"/>
    <mergeCell ref="H7:K7"/>
    <mergeCell ref="C8:I8"/>
    <mergeCell ref="C9:I9"/>
    <mergeCell ref="C21:I21"/>
    <mergeCell ref="B11:G11"/>
    <mergeCell ref="B12:G12"/>
    <mergeCell ref="B13:G13"/>
    <mergeCell ref="H13:K13"/>
    <mergeCell ref="C14:I14"/>
    <mergeCell ref="C15:I15"/>
    <mergeCell ref="C16:I16"/>
    <mergeCell ref="B17:G17"/>
    <mergeCell ref="B18:G18"/>
    <mergeCell ref="B19:G19"/>
    <mergeCell ref="H19:K19"/>
    <mergeCell ref="B32:G32"/>
    <mergeCell ref="H32:K32"/>
    <mergeCell ref="C22:I22"/>
    <mergeCell ref="C23:I23"/>
    <mergeCell ref="B24:G24"/>
    <mergeCell ref="B25:G25"/>
    <mergeCell ref="B26:G26"/>
    <mergeCell ref="H26:K26"/>
    <mergeCell ref="C27:I27"/>
    <mergeCell ref="C28:I28"/>
    <mergeCell ref="C29:I29"/>
    <mergeCell ref="B30:G30"/>
    <mergeCell ref="B31:G31"/>
    <mergeCell ref="B45:G45"/>
    <mergeCell ref="H45:K45"/>
    <mergeCell ref="C33:I33"/>
    <mergeCell ref="C34:I34"/>
    <mergeCell ref="C35:I35"/>
    <mergeCell ref="B36:G36"/>
    <mergeCell ref="B37:G37"/>
    <mergeCell ref="B38:G38"/>
    <mergeCell ref="H38:K38"/>
    <mergeCell ref="C40:I40"/>
    <mergeCell ref="C41:I41"/>
    <mergeCell ref="C42:I42"/>
    <mergeCell ref="B43:G43"/>
    <mergeCell ref="B44:G44"/>
    <mergeCell ref="B57:G57"/>
    <mergeCell ref="H57:K57"/>
    <mergeCell ref="C46:I46"/>
    <mergeCell ref="C47:I47"/>
    <mergeCell ref="C48:I48"/>
    <mergeCell ref="B49:G49"/>
    <mergeCell ref="B50:G50"/>
    <mergeCell ref="B51:G51"/>
    <mergeCell ref="H51:K51"/>
    <mergeCell ref="C52:I52"/>
    <mergeCell ref="C53:I53"/>
    <mergeCell ref="C54:I54"/>
    <mergeCell ref="B55:G55"/>
    <mergeCell ref="B56:G56"/>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BD04FFB4-4E7E-4120-8E63-532109A1C75B}">
          <x14:formula1>
            <xm:f>Data!$A$16:$A$18</xm:f>
          </x14:formula1>
          <xm:sqref>H7:K7 H51:K51 H57:K57 H45:K45 H32:K32 H38:K38 H26:K26 H13:K13 H19:K19</xm:sqref>
        </x14:dataValidation>
        <x14:dataValidation type="list" allowBlank="1" showInputMessage="1" showErrorMessage="1" xr:uid="{D0392B9A-56BF-4389-8E8E-6F26B002BD45}">
          <x14:formula1>
            <xm:f>Data!$A$11:$A$13</xm:f>
          </x14:formula1>
          <xm:sqref>H17:H18 H11:H12 H5:H6 H36:H37 H30:H31 H24:H25 H55:H56 H49:H50 H43:H44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2AC78-6EFB-4755-BD5D-3CE5D31F1B05}">
  <sheetPr codeName="Sheet6"/>
  <dimension ref="A2:L57"/>
  <sheetViews>
    <sheetView workbookViewId="0">
      <selection activeCell="B7" sqref="B7:K7"/>
    </sheetView>
  </sheetViews>
  <sheetFormatPr defaultRowHeight="15" x14ac:dyDescent="0.25"/>
  <sheetData>
    <row r="2" spans="1:12" x14ac:dyDescent="0.25">
      <c r="A2">
        <v>1</v>
      </c>
      <c r="B2" s="3" t="s">
        <v>214</v>
      </c>
      <c r="C2" s="395"/>
      <c r="D2" s="395"/>
      <c r="E2" s="395"/>
      <c r="F2" s="395"/>
      <c r="G2" s="395"/>
      <c r="H2" s="395"/>
      <c r="I2" s="395"/>
      <c r="J2" s="25"/>
      <c r="K2" s="25"/>
      <c r="L2" s="26"/>
    </row>
    <row r="3" spans="1:12" x14ac:dyDescent="0.25">
      <c r="B3" s="59" t="s">
        <v>208</v>
      </c>
      <c r="C3" s="390"/>
      <c r="D3" s="390"/>
      <c r="E3" s="390"/>
      <c r="F3" s="390"/>
      <c r="G3" s="390"/>
      <c r="H3" s="390"/>
      <c r="I3" s="390"/>
      <c r="J3" s="5"/>
      <c r="K3" s="5" t="s">
        <v>447</v>
      </c>
      <c r="L3" s="21"/>
    </row>
    <row r="4" spans="1:12" x14ac:dyDescent="0.25">
      <c r="B4" s="59" t="s">
        <v>14</v>
      </c>
      <c r="C4" s="390"/>
      <c r="D4" s="390"/>
      <c r="E4" s="390"/>
      <c r="F4" s="390"/>
      <c r="G4" s="390"/>
      <c r="H4" s="390"/>
      <c r="I4" s="390"/>
      <c r="J4" s="5"/>
      <c r="K4" s="5" t="s">
        <v>448</v>
      </c>
      <c r="L4" s="20"/>
    </row>
    <row r="5" spans="1:12" x14ac:dyDescent="0.25">
      <c r="B5" s="391" t="s">
        <v>215</v>
      </c>
      <c r="C5" s="392"/>
      <c r="D5" s="392"/>
      <c r="E5" s="392"/>
      <c r="F5" s="392"/>
      <c r="G5" s="392"/>
      <c r="H5" s="60"/>
      <c r="I5" s="60"/>
      <c r="J5" s="60"/>
      <c r="K5" s="5" t="s">
        <v>449</v>
      </c>
      <c r="L5" s="20">
        <f>SUM(L3:L4)</f>
        <v>0</v>
      </c>
    </row>
    <row r="6" spans="1:12" x14ac:dyDescent="0.25">
      <c r="B6" s="391" t="s">
        <v>216</v>
      </c>
      <c r="C6" s="392"/>
      <c r="D6" s="392"/>
      <c r="E6" s="392"/>
      <c r="F6" s="392"/>
      <c r="G6" s="392"/>
      <c r="H6" s="60"/>
      <c r="I6" s="60"/>
      <c r="L6" s="27"/>
    </row>
    <row r="7" spans="1:12" x14ac:dyDescent="0.25">
      <c r="B7" s="396" t="s">
        <v>450</v>
      </c>
      <c r="C7" s="397"/>
      <c r="D7" s="397"/>
      <c r="E7" s="397"/>
      <c r="F7" s="397"/>
      <c r="G7" s="397"/>
      <c r="H7" s="220"/>
      <c r="I7" s="220"/>
      <c r="J7" s="220"/>
      <c r="K7" s="220"/>
      <c r="L7" s="17"/>
    </row>
    <row r="8" spans="1:12" x14ac:dyDescent="0.25">
      <c r="B8" s="30" t="s">
        <v>218</v>
      </c>
      <c r="C8" s="448"/>
      <c r="D8" s="448"/>
      <c r="E8" s="448"/>
      <c r="F8" s="448"/>
      <c r="G8" s="448"/>
      <c r="H8" s="448"/>
      <c r="I8" s="448"/>
      <c r="J8" s="31"/>
      <c r="K8" s="31"/>
      <c r="L8" s="32"/>
    </row>
    <row r="9" spans="1:12" x14ac:dyDescent="0.25">
      <c r="B9" s="61" t="s">
        <v>208</v>
      </c>
      <c r="C9" s="439"/>
      <c r="D9" s="439"/>
      <c r="E9" s="439"/>
      <c r="F9" s="439"/>
      <c r="G9" s="439"/>
      <c r="H9" s="439"/>
      <c r="I9" s="439"/>
      <c r="J9" s="33"/>
      <c r="K9" s="33" t="s">
        <v>447</v>
      </c>
      <c r="L9" s="34"/>
    </row>
    <row r="10" spans="1:12" x14ac:dyDescent="0.25">
      <c r="B10" s="61" t="s">
        <v>14</v>
      </c>
      <c r="C10" s="439"/>
      <c r="D10" s="439"/>
      <c r="E10" s="439"/>
      <c r="F10" s="439"/>
      <c r="G10" s="439"/>
      <c r="H10" s="439"/>
      <c r="I10" s="439"/>
      <c r="J10" s="33"/>
      <c r="K10" s="33" t="s">
        <v>448</v>
      </c>
      <c r="L10" s="34"/>
    </row>
    <row r="11" spans="1:12" x14ac:dyDescent="0.25">
      <c r="B11" s="440" t="s">
        <v>215</v>
      </c>
      <c r="C11" s="441"/>
      <c r="D11" s="441"/>
      <c r="E11" s="441"/>
      <c r="F11" s="441"/>
      <c r="G11" s="441"/>
      <c r="H11" s="62"/>
      <c r="I11" s="62"/>
      <c r="J11" s="33"/>
      <c r="K11" s="33" t="s">
        <v>449</v>
      </c>
      <c r="L11" s="34">
        <f>SUM(L9:L10)</f>
        <v>0</v>
      </c>
    </row>
    <row r="12" spans="1:12" x14ac:dyDescent="0.25">
      <c r="B12" s="440" t="s">
        <v>216</v>
      </c>
      <c r="C12" s="441"/>
      <c r="D12" s="441"/>
      <c r="E12" s="441"/>
      <c r="F12" s="441"/>
      <c r="G12" s="441"/>
      <c r="H12" s="62"/>
      <c r="I12" s="62"/>
      <c r="J12" s="33"/>
      <c r="K12" s="62"/>
      <c r="L12" s="35"/>
    </row>
    <row r="13" spans="1:12" x14ac:dyDescent="0.25">
      <c r="B13" s="445" t="s">
        <v>450</v>
      </c>
      <c r="C13" s="446"/>
      <c r="D13" s="446"/>
      <c r="E13" s="446"/>
      <c r="F13" s="446"/>
      <c r="G13" s="446"/>
      <c r="H13" s="225"/>
      <c r="I13" s="225"/>
      <c r="J13" s="225"/>
      <c r="K13" s="225"/>
      <c r="L13" s="36"/>
    </row>
    <row r="14" spans="1:12" x14ac:dyDescent="0.25">
      <c r="B14" s="37" t="s">
        <v>219</v>
      </c>
      <c r="C14" s="438"/>
      <c r="D14" s="438"/>
      <c r="E14" s="438"/>
      <c r="F14" s="438"/>
      <c r="G14" s="438"/>
      <c r="H14" s="438"/>
      <c r="I14" s="438"/>
      <c r="J14" s="38"/>
      <c r="K14" s="38"/>
      <c r="L14" s="39"/>
    </row>
    <row r="15" spans="1:12" x14ac:dyDescent="0.25">
      <c r="B15" s="61" t="s">
        <v>208</v>
      </c>
      <c r="C15" s="439"/>
      <c r="D15" s="439"/>
      <c r="E15" s="439"/>
      <c r="F15" s="439"/>
      <c r="G15" s="439"/>
      <c r="H15" s="439"/>
      <c r="I15" s="439"/>
      <c r="J15" s="33"/>
      <c r="K15" s="33" t="s">
        <v>447</v>
      </c>
      <c r="L15" s="34"/>
    </row>
    <row r="16" spans="1:12" x14ac:dyDescent="0.25">
      <c r="B16" s="61" t="s">
        <v>14</v>
      </c>
      <c r="C16" s="439"/>
      <c r="D16" s="439"/>
      <c r="E16" s="439"/>
      <c r="F16" s="439"/>
      <c r="G16" s="439"/>
      <c r="H16" s="439"/>
      <c r="I16" s="439"/>
      <c r="J16" s="33"/>
      <c r="K16" s="33" t="s">
        <v>448</v>
      </c>
      <c r="L16" s="34"/>
    </row>
    <row r="17" spans="1:12" x14ac:dyDescent="0.25">
      <c r="B17" s="440" t="s">
        <v>215</v>
      </c>
      <c r="C17" s="441"/>
      <c r="D17" s="441"/>
      <c r="E17" s="441"/>
      <c r="F17" s="441"/>
      <c r="G17" s="441"/>
      <c r="H17" s="62"/>
      <c r="I17" s="62"/>
      <c r="J17" s="33"/>
      <c r="K17" s="33" t="s">
        <v>449</v>
      </c>
      <c r="L17" s="34">
        <f>SUM(L15:L16)</f>
        <v>0</v>
      </c>
    </row>
    <row r="18" spans="1:12" x14ac:dyDescent="0.25">
      <c r="B18" s="440" t="s">
        <v>216</v>
      </c>
      <c r="C18" s="441"/>
      <c r="D18" s="441"/>
      <c r="E18" s="441"/>
      <c r="F18" s="441"/>
      <c r="G18" s="441"/>
      <c r="H18" s="62"/>
      <c r="I18" s="62"/>
      <c r="J18" s="33"/>
      <c r="K18" s="62"/>
      <c r="L18" s="35"/>
    </row>
    <row r="19" spans="1:12" x14ac:dyDescent="0.25">
      <c r="B19" s="442" t="s">
        <v>450</v>
      </c>
      <c r="C19" s="443"/>
      <c r="D19" s="443"/>
      <c r="E19" s="443"/>
      <c r="F19" s="443"/>
      <c r="G19" s="443"/>
      <c r="H19" s="224"/>
      <c r="I19" s="224"/>
      <c r="J19" s="224"/>
      <c r="K19" s="224"/>
      <c r="L19" s="40"/>
    </row>
    <row r="21" spans="1:12" x14ac:dyDescent="0.25">
      <c r="A21">
        <v>2</v>
      </c>
      <c r="B21" s="3" t="s">
        <v>214</v>
      </c>
      <c r="C21" s="395"/>
      <c r="D21" s="395"/>
      <c r="E21" s="395"/>
      <c r="F21" s="395"/>
      <c r="G21" s="395"/>
      <c r="H21" s="395"/>
      <c r="I21" s="395"/>
      <c r="J21" s="25"/>
      <c r="K21" s="25"/>
      <c r="L21" s="26"/>
    </row>
    <row r="22" spans="1:12" x14ac:dyDescent="0.25">
      <c r="B22" s="59" t="s">
        <v>208</v>
      </c>
      <c r="C22" s="390"/>
      <c r="D22" s="390"/>
      <c r="E22" s="390"/>
      <c r="F22" s="390"/>
      <c r="G22" s="390"/>
      <c r="H22" s="390"/>
      <c r="I22" s="390"/>
      <c r="J22" s="5"/>
      <c r="K22" s="5" t="s">
        <v>447</v>
      </c>
      <c r="L22" s="21"/>
    </row>
    <row r="23" spans="1:12" x14ac:dyDescent="0.25">
      <c r="B23" s="59" t="s">
        <v>14</v>
      </c>
      <c r="C23" s="390"/>
      <c r="D23" s="390"/>
      <c r="E23" s="390"/>
      <c r="F23" s="390"/>
      <c r="G23" s="390"/>
      <c r="H23" s="390"/>
      <c r="I23" s="390"/>
      <c r="J23" s="5"/>
      <c r="K23" s="5" t="s">
        <v>448</v>
      </c>
      <c r="L23" s="20"/>
    </row>
    <row r="24" spans="1:12" x14ac:dyDescent="0.25">
      <c r="B24" s="391" t="s">
        <v>215</v>
      </c>
      <c r="C24" s="392"/>
      <c r="D24" s="392"/>
      <c r="E24" s="392"/>
      <c r="F24" s="392"/>
      <c r="G24" s="392"/>
      <c r="H24" s="60"/>
      <c r="I24" s="60"/>
      <c r="J24" s="60"/>
      <c r="K24" s="5" t="s">
        <v>449</v>
      </c>
      <c r="L24" s="20">
        <f>SUM(L22:L23)</f>
        <v>0</v>
      </c>
    </row>
    <row r="25" spans="1:12" x14ac:dyDescent="0.25">
      <c r="B25" s="391" t="s">
        <v>216</v>
      </c>
      <c r="C25" s="392"/>
      <c r="D25" s="392"/>
      <c r="E25" s="392"/>
      <c r="F25" s="392"/>
      <c r="G25" s="392"/>
      <c r="H25" s="60"/>
      <c r="I25" s="60"/>
      <c r="L25" s="27"/>
    </row>
    <row r="26" spans="1:12" x14ac:dyDescent="0.25">
      <c r="B26" s="396" t="s">
        <v>450</v>
      </c>
      <c r="C26" s="397"/>
      <c r="D26" s="397"/>
      <c r="E26" s="397"/>
      <c r="F26" s="397"/>
      <c r="G26" s="397"/>
      <c r="H26" s="220"/>
      <c r="I26" s="220"/>
      <c r="J26" s="220"/>
      <c r="K26" s="220"/>
      <c r="L26" s="17"/>
    </row>
    <row r="27" spans="1:12" x14ac:dyDescent="0.25">
      <c r="B27" s="24" t="s">
        <v>218</v>
      </c>
      <c r="C27" s="389"/>
      <c r="D27" s="389"/>
      <c r="E27" s="389"/>
      <c r="F27" s="389"/>
      <c r="G27" s="389"/>
      <c r="H27" s="389"/>
      <c r="I27" s="389"/>
      <c r="L27" s="27"/>
    </row>
    <row r="28" spans="1:12" x14ac:dyDescent="0.25">
      <c r="B28" s="59" t="s">
        <v>208</v>
      </c>
      <c r="C28" s="390"/>
      <c r="D28" s="390"/>
      <c r="E28" s="390"/>
      <c r="F28" s="390"/>
      <c r="G28" s="390"/>
      <c r="H28" s="390"/>
      <c r="I28" s="390"/>
      <c r="J28" s="5"/>
      <c r="K28" s="5" t="s">
        <v>447</v>
      </c>
      <c r="L28" s="21"/>
    </row>
    <row r="29" spans="1:12" x14ac:dyDescent="0.25">
      <c r="B29" s="59" t="s">
        <v>14</v>
      </c>
      <c r="C29" s="390"/>
      <c r="D29" s="390"/>
      <c r="E29" s="390"/>
      <c r="F29" s="390"/>
      <c r="G29" s="390"/>
      <c r="H29" s="390"/>
      <c r="I29" s="390"/>
      <c r="J29" s="5"/>
      <c r="K29" s="5" t="s">
        <v>448</v>
      </c>
      <c r="L29" s="21"/>
    </row>
    <row r="30" spans="1:12" x14ac:dyDescent="0.25">
      <c r="B30" s="391" t="s">
        <v>215</v>
      </c>
      <c r="C30" s="392"/>
      <c r="D30" s="392"/>
      <c r="E30" s="392"/>
      <c r="F30" s="392"/>
      <c r="G30" s="392"/>
      <c r="H30" s="60"/>
      <c r="I30" s="60"/>
      <c r="J30" s="5"/>
      <c r="K30" s="5" t="s">
        <v>449</v>
      </c>
      <c r="L30" s="21">
        <f>SUM(L28:L29)</f>
        <v>0</v>
      </c>
    </row>
    <row r="31" spans="1:12" x14ac:dyDescent="0.25">
      <c r="B31" s="391" t="s">
        <v>216</v>
      </c>
      <c r="C31" s="392"/>
      <c r="D31" s="392"/>
      <c r="E31" s="392"/>
      <c r="F31" s="392"/>
      <c r="G31" s="392"/>
      <c r="H31" s="60"/>
      <c r="I31" s="60"/>
      <c r="J31" s="5"/>
      <c r="K31" s="60"/>
      <c r="L31" s="6"/>
    </row>
    <row r="32" spans="1:12" x14ac:dyDescent="0.25">
      <c r="B32" s="393" t="s">
        <v>450</v>
      </c>
      <c r="C32" s="394"/>
      <c r="D32" s="394"/>
      <c r="E32" s="394"/>
      <c r="F32" s="394"/>
      <c r="G32" s="394"/>
      <c r="H32" s="219"/>
      <c r="I32" s="219"/>
      <c r="J32" s="219"/>
      <c r="K32" s="219"/>
      <c r="L32" s="28"/>
    </row>
    <row r="33" spans="1:12" x14ac:dyDescent="0.25">
      <c r="B33" s="37" t="s">
        <v>219</v>
      </c>
      <c r="C33" s="438"/>
      <c r="D33" s="438"/>
      <c r="E33" s="438"/>
      <c r="F33" s="438"/>
      <c r="G33" s="438"/>
      <c r="H33" s="438"/>
      <c r="I33" s="438"/>
      <c r="J33" s="38"/>
      <c r="K33" s="38"/>
      <c r="L33" s="39"/>
    </row>
    <row r="34" spans="1:12" x14ac:dyDescent="0.25">
      <c r="B34" s="61" t="s">
        <v>208</v>
      </c>
      <c r="C34" s="439"/>
      <c r="D34" s="439"/>
      <c r="E34" s="439"/>
      <c r="F34" s="439"/>
      <c r="G34" s="439"/>
      <c r="H34" s="439"/>
      <c r="I34" s="439"/>
      <c r="J34" s="33"/>
      <c r="K34" s="33" t="s">
        <v>447</v>
      </c>
      <c r="L34" s="34"/>
    </row>
    <row r="35" spans="1:12" x14ac:dyDescent="0.25">
      <c r="B35" s="61" t="s">
        <v>14</v>
      </c>
      <c r="C35" s="439"/>
      <c r="D35" s="439"/>
      <c r="E35" s="439"/>
      <c r="F35" s="439"/>
      <c r="G35" s="439"/>
      <c r="H35" s="439"/>
      <c r="I35" s="439"/>
      <c r="J35" s="33"/>
      <c r="K35" s="33" t="s">
        <v>448</v>
      </c>
      <c r="L35" s="34"/>
    </row>
    <row r="36" spans="1:12" x14ac:dyDescent="0.25">
      <c r="B36" s="440" t="s">
        <v>215</v>
      </c>
      <c r="C36" s="441"/>
      <c r="D36" s="441"/>
      <c r="E36" s="441"/>
      <c r="F36" s="441"/>
      <c r="G36" s="441"/>
      <c r="H36" s="62"/>
      <c r="I36" s="62"/>
      <c r="J36" s="33"/>
      <c r="K36" s="33" t="s">
        <v>449</v>
      </c>
      <c r="L36" s="34">
        <f>SUM(L34:L35)</f>
        <v>0</v>
      </c>
    </row>
    <row r="37" spans="1:12" x14ac:dyDescent="0.25">
      <c r="B37" s="440" t="s">
        <v>216</v>
      </c>
      <c r="C37" s="441"/>
      <c r="D37" s="441"/>
      <c r="E37" s="441"/>
      <c r="F37" s="441"/>
      <c r="G37" s="441"/>
      <c r="H37" s="62"/>
      <c r="I37" s="62"/>
      <c r="J37" s="33"/>
      <c r="K37" s="62"/>
      <c r="L37" s="35"/>
    </row>
    <row r="38" spans="1:12" x14ac:dyDescent="0.25">
      <c r="B38" s="442" t="s">
        <v>450</v>
      </c>
      <c r="C38" s="443"/>
      <c r="D38" s="443"/>
      <c r="E38" s="443"/>
      <c r="F38" s="443"/>
      <c r="G38" s="443"/>
      <c r="H38" s="224"/>
      <c r="I38" s="224"/>
      <c r="J38" s="224"/>
      <c r="K38" s="224"/>
      <c r="L38" s="40"/>
    </row>
    <row r="40" spans="1:12" x14ac:dyDescent="0.25">
      <c r="A40">
        <v>3</v>
      </c>
      <c r="B40" s="3" t="s">
        <v>214</v>
      </c>
      <c r="C40" s="395"/>
      <c r="D40" s="395"/>
      <c r="E40" s="395"/>
      <c r="F40" s="395"/>
      <c r="G40" s="395"/>
      <c r="H40" s="395"/>
      <c r="I40" s="395"/>
      <c r="J40" s="25"/>
      <c r="K40" s="25"/>
      <c r="L40" s="26"/>
    </row>
    <row r="41" spans="1:12" x14ac:dyDescent="0.25">
      <c r="B41" s="59" t="s">
        <v>208</v>
      </c>
      <c r="C41" s="390"/>
      <c r="D41" s="390"/>
      <c r="E41" s="390"/>
      <c r="F41" s="390"/>
      <c r="G41" s="390"/>
      <c r="H41" s="390"/>
      <c r="I41" s="390"/>
      <c r="J41" s="5"/>
      <c r="K41" s="5" t="s">
        <v>447</v>
      </c>
      <c r="L41" s="21"/>
    </row>
    <row r="42" spans="1:12" x14ac:dyDescent="0.25">
      <c r="B42" s="59" t="s">
        <v>14</v>
      </c>
      <c r="C42" s="390"/>
      <c r="D42" s="390"/>
      <c r="E42" s="390"/>
      <c r="F42" s="390"/>
      <c r="G42" s="390"/>
      <c r="H42" s="390"/>
      <c r="I42" s="390"/>
      <c r="J42" s="5"/>
      <c r="K42" s="5" t="s">
        <v>448</v>
      </c>
      <c r="L42" s="20"/>
    </row>
    <row r="43" spans="1:12" x14ac:dyDescent="0.25">
      <c r="B43" s="391" t="s">
        <v>215</v>
      </c>
      <c r="C43" s="392"/>
      <c r="D43" s="392"/>
      <c r="E43" s="392"/>
      <c r="F43" s="392"/>
      <c r="G43" s="392"/>
      <c r="H43" s="60"/>
      <c r="I43" s="60"/>
      <c r="J43" s="60"/>
      <c r="K43" s="5" t="s">
        <v>449</v>
      </c>
      <c r="L43" s="20">
        <f>SUM(L41:L42)</f>
        <v>0</v>
      </c>
    </row>
    <row r="44" spans="1:12" x14ac:dyDescent="0.25">
      <c r="B44" s="391" t="s">
        <v>216</v>
      </c>
      <c r="C44" s="392"/>
      <c r="D44" s="392"/>
      <c r="E44" s="392"/>
      <c r="F44" s="392"/>
      <c r="G44" s="392"/>
      <c r="H44" s="60"/>
      <c r="I44" s="60"/>
      <c r="L44" s="27"/>
    </row>
    <row r="45" spans="1:12" x14ac:dyDescent="0.25">
      <c r="B45" s="396" t="s">
        <v>450</v>
      </c>
      <c r="C45" s="397"/>
      <c r="D45" s="397"/>
      <c r="E45" s="397"/>
      <c r="F45" s="397"/>
      <c r="G45" s="397"/>
      <c r="H45" s="220"/>
      <c r="I45" s="220"/>
      <c r="J45" s="220"/>
      <c r="K45" s="220"/>
      <c r="L45" s="17"/>
    </row>
    <row r="46" spans="1:12" x14ac:dyDescent="0.25">
      <c r="B46" s="24" t="s">
        <v>218</v>
      </c>
      <c r="C46" s="389"/>
      <c r="D46" s="389"/>
      <c r="E46" s="389"/>
      <c r="F46" s="389"/>
      <c r="G46" s="389"/>
      <c r="H46" s="389"/>
      <c r="I46" s="389"/>
      <c r="L46" s="27"/>
    </row>
    <row r="47" spans="1:12" x14ac:dyDescent="0.25">
      <c r="B47" s="59" t="s">
        <v>208</v>
      </c>
      <c r="C47" s="390"/>
      <c r="D47" s="390"/>
      <c r="E47" s="390"/>
      <c r="F47" s="390"/>
      <c r="G47" s="390"/>
      <c r="H47" s="390"/>
      <c r="I47" s="390"/>
      <c r="J47" s="5"/>
      <c r="K47" s="5" t="s">
        <v>447</v>
      </c>
      <c r="L47" s="21"/>
    </row>
    <row r="48" spans="1:12" x14ac:dyDescent="0.25">
      <c r="B48" s="59" t="s">
        <v>14</v>
      </c>
      <c r="C48" s="390"/>
      <c r="D48" s="390"/>
      <c r="E48" s="390"/>
      <c r="F48" s="390"/>
      <c r="G48" s="390"/>
      <c r="H48" s="390"/>
      <c r="I48" s="390"/>
      <c r="J48" s="5"/>
      <c r="K48" s="5" t="s">
        <v>448</v>
      </c>
      <c r="L48" s="21"/>
    </row>
    <row r="49" spans="2:12" x14ac:dyDescent="0.25">
      <c r="B49" s="391" t="s">
        <v>215</v>
      </c>
      <c r="C49" s="392"/>
      <c r="D49" s="392"/>
      <c r="E49" s="392"/>
      <c r="F49" s="392"/>
      <c r="G49" s="392"/>
      <c r="H49" s="60"/>
      <c r="I49" s="60"/>
      <c r="J49" s="5"/>
      <c r="K49" s="5" t="s">
        <v>449</v>
      </c>
      <c r="L49" s="21">
        <f>SUM(L47:L48)</f>
        <v>0</v>
      </c>
    </row>
    <row r="50" spans="2:12" x14ac:dyDescent="0.25">
      <c r="B50" s="391" t="s">
        <v>216</v>
      </c>
      <c r="C50" s="392"/>
      <c r="D50" s="392"/>
      <c r="E50" s="392"/>
      <c r="F50" s="392"/>
      <c r="G50" s="392"/>
      <c r="H50" s="60"/>
      <c r="I50" s="60"/>
      <c r="J50" s="5"/>
      <c r="K50" s="60"/>
      <c r="L50" s="6"/>
    </row>
    <row r="51" spans="2:12" x14ac:dyDescent="0.25">
      <c r="B51" s="393" t="s">
        <v>450</v>
      </c>
      <c r="C51" s="394"/>
      <c r="D51" s="394"/>
      <c r="E51" s="394"/>
      <c r="F51" s="394"/>
      <c r="G51" s="394"/>
      <c r="H51" s="219"/>
      <c r="I51" s="219"/>
      <c r="J51" s="219"/>
      <c r="K51" s="219"/>
      <c r="L51" s="28"/>
    </row>
    <row r="52" spans="2:12" x14ac:dyDescent="0.25">
      <c r="B52" s="3" t="s">
        <v>219</v>
      </c>
      <c r="C52" s="395"/>
      <c r="D52" s="395"/>
      <c r="E52" s="395"/>
      <c r="F52" s="395"/>
      <c r="G52" s="395"/>
      <c r="H52" s="395"/>
      <c r="I52" s="395"/>
      <c r="J52" s="25"/>
      <c r="K52" s="25"/>
      <c r="L52" s="26"/>
    </row>
    <row r="53" spans="2:12" x14ac:dyDescent="0.25">
      <c r="B53" s="59" t="s">
        <v>208</v>
      </c>
      <c r="C53" s="390"/>
      <c r="D53" s="390"/>
      <c r="E53" s="390"/>
      <c r="F53" s="390"/>
      <c r="G53" s="390"/>
      <c r="H53" s="390"/>
      <c r="I53" s="390"/>
      <c r="J53" s="5"/>
      <c r="K53" s="5" t="s">
        <v>447</v>
      </c>
      <c r="L53" s="21"/>
    </row>
    <row r="54" spans="2:12" x14ac:dyDescent="0.25">
      <c r="B54" s="59" t="s">
        <v>14</v>
      </c>
      <c r="C54" s="390"/>
      <c r="D54" s="390"/>
      <c r="E54" s="390"/>
      <c r="F54" s="390"/>
      <c r="G54" s="390"/>
      <c r="H54" s="390"/>
      <c r="I54" s="390"/>
      <c r="J54" s="5"/>
      <c r="K54" s="5" t="s">
        <v>448</v>
      </c>
      <c r="L54" s="20"/>
    </row>
    <row r="55" spans="2:12" x14ac:dyDescent="0.25">
      <c r="B55" s="391" t="s">
        <v>215</v>
      </c>
      <c r="C55" s="392"/>
      <c r="D55" s="392"/>
      <c r="E55" s="392"/>
      <c r="F55" s="392"/>
      <c r="G55" s="392"/>
      <c r="H55" s="60"/>
      <c r="I55" s="60"/>
      <c r="J55" s="5"/>
      <c r="K55" s="5" t="s">
        <v>449</v>
      </c>
      <c r="L55" s="20">
        <f>SUM(L53:L54)</f>
        <v>0</v>
      </c>
    </row>
    <row r="56" spans="2:12" x14ac:dyDescent="0.25">
      <c r="B56" s="391" t="s">
        <v>216</v>
      </c>
      <c r="C56" s="392"/>
      <c r="D56" s="392"/>
      <c r="E56" s="392"/>
      <c r="F56" s="392"/>
      <c r="G56" s="392"/>
      <c r="H56" s="60"/>
      <c r="I56" s="60"/>
      <c r="J56" s="5"/>
      <c r="K56" s="60"/>
      <c r="L56" s="6"/>
    </row>
    <row r="57" spans="2:12" x14ac:dyDescent="0.25">
      <c r="B57" s="387" t="s">
        <v>450</v>
      </c>
      <c r="C57" s="388"/>
      <c r="D57" s="388"/>
      <c r="E57" s="388"/>
      <c r="F57" s="388"/>
      <c r="G57" s="388"/>
      <c r="H57" s="223"/>
      <c r="I57" s="223"/>
      <c r="J57" s="223"/>
      <c r="K57" s="223"/>
      <c r="L57" s="7"/>
    </row>
  </sheetData>
  <mergeCells count="54">
    <mergeCell ref="B7:G7"/>
    <mergeCell ref="C2:I2"/>
    <mergeCell ref="C3:I3"/>
    <mergeCell ref="C4:I4"/>
    <mergeCell ref="B5:G5"/>
    <mergeCell ref="B6:G6"/>
    <mergeCell ref="B19:G19"/>
    <mergeCell ref="C8:I8"/>
    <mergeCell ref="C9:I9"/>
    <mergeCell ref="C10:I10"/>
    <mergeCell ref="B11:G11"/>
    <mergeCell ref="B12:G12"/>
    <mergeCell ref="B13:G13"/>
    <mergeCell ref="C14:I14"/>
    <mergeCell ref="C15:I15"/>
    <mergeCell ref="C16:I16"/>
    <mergeCell ref="B17:G17"/>
    <mergeCell ref="B18:G18"/>
    <mergeCell ref="B32:G32"/>
    <mergeCell ref="C21:I21"/>
    <mergeCell ref="C22:I22"/>
    <mergeCell ref="C23:I23"/>
    <mergeCell ref="B24:G24"/>
    <mergeCell ref="B25:G25"/>
    <mergeCell ref="B26:G26"/>
    <mergeCell ref="C27:I27"/>
    <mergeCell ref="C28:I28"/>
    <mergeCell ref="C29:I29"/>
    <mergeCell ref="B30:G30"/>
    <mergeCell ref="B31:G31"/>
    <mergeCell ref="B45:G45"/>
    <mergeCell ref="C33:I33"/>
    <mergeCell ref="C34:I34"/>
    <mergeCell ref="C35:I35"/>
    <mergeCell ref="B36:G36"/>
    <mergeCell ref="B37:G37"/>
    <mergeCell ref="B38:G38"/>
    <mergeCell ref="C40:I40"/>
    <mergeCell ref="C41:I41"/>
    <mergeCell ref="C42:I42"/>
    <mergeCell ref="B43:G43"/>
    <mergeCell ref="B44:G44"/>
    <mergeCell ref="B57:G57"/>
    <mergeCell ref="C46:I46"/>
    <mergeCell ref="C47:I47"/>
    <mergeCell ref="C48:I48"/>
    <mergeCell ref="B49:G49"/>
    <mergeCell ref="B50:G50"/>
    <mergeCell ref="B51:G51"/>
    <mergeCell ref="C52:I52"/>
    <mergeCell ref="C53:I53"/>
    <mergeCell ref="C54:I54"/>
    <mergeCell ref="B55:G55"/>
    <mergeCell ref="B56:G56"/>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F897EE1-1083-4AE4-A14A-215FC2B13476}">
          <x14:formula1>
            <xm:f>Data!$A$11:$A$13</xm:f>
          </x14:formula1>
          <xm:sqref>H17:H18 H11:H12 H5:H6 H36:H37 H30:H31 H24:H25 H55:H56 H49:H50 H43:H44</xm:sqref>
        </x14:dataValidation>
        <x14:dataValidation type="list" allowBlank="1" showInputMessage="1" showErrorMessage="1" xr:uid="{C8EAF47A-4ED1-4BA0-B81A-D411CBA70062}">
          <x14:formula1>
            <xm:f>Data!$G$17:$G$18</xm:f>
          </x14:formula1>
          <xm:sqref>H7 H57 H51 H45 H38 H32 H26 H19 H13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ab975e73-0f87-47f0-a861-3f87df4d1bfd">
      <UserInfo>
        <DisplayName>Angelotti, Christopher G</DisplayName>
        <AccountId>14</AccountId>
        <AccountType/>
      </UserInfo>
      <UserInfo>
        <DisplayName>Sweeney, Jennifer J.</DisplayName>
        <AccountId>185</AccountId>
        <AccountType/>
      </UserInfo>
      <UserInfo>
        <DisplayName>Lewis, Ryan</DisplayName>
        <AccountId>428</AccountId>
        <AccountType/>
      </UserInfo>
      <UserInfo>
        <DisplayName>Harz, Douglas K</DisplayName>
        <AccountId>12</AccountId>
        <AccountType/>
      </UserInfo>
    </SharedWithUsers>
    <_activity xmlns="b530fb20-6ae5-4fca-8668-96ca8aa8782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1524AAB020574094AB917680A78716" ma:contentTypeVersion="15" ma:contentTypeDescription="Create a new document." ma:contentTypeScope="" ma:versionID="099cfb184292ea56613e9f07f31ec877">
  <xsd:schema xmlns:xsd="http://www.w3.org/2001/XMLSchema" xmlns:xs="http://www.w3.org/2001/XMLSchema" xmlns:p="http://schemas.microsoft.com/office/2006/metadata/properties" xmlns:ns3="b530fb20-6ae5-4fca-8668-96ca8aa87823" xmlns:ns4="ab975e73-0f87-47f0-a861-3f87df4d1bfd" targetNamespace="http://schemas.microsoft.com/office/2006/metadata/properties" ma:root="true" ma:fieldsID="26a67938c5e03b5e0b75284e940d2ebe" ns3:_="" ns4:_="">
    <xsd:import namespace="b530fb20-6ae5-4fca-8668-96ca8aa87823"/>
    <xsd:import namespace="ab975e73-0f87-47f0-a861-3f87df4d1bf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30fb20-6ae5-4fca-8668-96ca8aa87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b975e73-0f87-47f0-a861-3f87df4d1bf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C3C40B-8DD7-49F5-B237-E6C1B6E421DC}">
  <ds:schemaRefs>
    <ds:schemaRef ds:uri="http://schemas.microsoft.com/sharepoint/v3/contenttype/forms"/>
  </ds:schemaRefs>
</ds:datastoreItem>
</file>

<file path=customXml/itemProps2.xml><?xml version="1.0" encoding="utf-8"?>
<ds:datastoreItem xmlns:ds="http://schemas.openxmlformats.org/officeDocument/2006/customXml" ds:itemID="{AD377C4F-A739-4E5B-A7A8-012C4DD21ACA}">
  <ds:schemaRefs>
    <ds:schemaRef ds:uri="http://schemas.microsoft.com/office/2006/metadata/properties"/>
    <ds:schemaRef ds:uri="http://schemas.microsoft.com/office/infopath/2007/PartnerControls"/>
    <ds:schemaRef ds:uri="ab975e73-0f87-47f0-a861-3f87df4d1bfd"/>
    <ds:schemaRef ds:uri="b530fb20-6ae5-4fca-8668-96ca8aa87823"/>
  </ds:schemaRefs>
</ds:datastoreItem>
</file>

<file path=customXml/itemProps3.xml><?xml version="1.0" encoding="utf-8"?>
<ds:datastoreItem xmlns:ds="http://schemas.openxmlformats.org/officeDocument/2006/customXml" ds:itemID="{CC70B074-8956-474E-8774-2A03E6C7C2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30fb20-6ae5-4fca-8668-96ca8aa87823"/>
    <ds:schemaRef ds:uri="ab975e73-0f87-47f0-a861-3f87df4d1b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Old Rev</vt:lpstr>
      <vt:lpstr>CLA-12</vt:lpstr>
      <vt:lpstr>Contract Items</vt:lpstr>
      <vt:lpstr>CLA-12 Tracking Sheet</vt:lpstr>
      <vt:lpstr>State</vt:lpstr>
      <vt:lpstr>Federal</vt:lpstr>
      <vt:lpstr>Data</vt:lpstr>
      <vt:lpstr>Sub DBE</vt:lpstr>
      <vt:lpstr>Sub SBE</vt:lpstr>
      <vt:lpstr>Category</vt:lpstr>
      <vt:lpstr>Federal</vt:lpstr>
      <vt:lpstr>FedState</vt:lpstr>
      <vt:lpstr>'CLA-12'!Print_Area</vt:lpstr>
      <vt:lpstr>'CLA-12 Tracking Sheet'!Print_Area</vt:lpstr>
      <vt:lpstr>'Contract Items'!Print_Area</vt:lpstr>
      <vt:lpstr>'Old Rev'!Print_Area</vt:lpstr>
      <vt:lpstr>State</vt:lpstr>
    </vt:vector>
  </TitlesOfParts>
  <Manager/>
  <Company>State of Connecticut Dept of Transportation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Rosario, Amanda L</dc:creator>
  <cp:keywords/>
  <dc:description/>
  <cp:lastModifiedBy>Rosario, Amanda L</cp:lastModifiedBy>
  <cp:revision/>
  <cp:lastPrinted>2024-05-24T18:51:58Z</cp:lastPrinted>
  <dcterms:created xsi:type="dcterms:W3CDTF">2023-03-29T18:34:25Z</dcterms:created>
  <dcterms:modified xsi:type="dcterms:W3CDTF">2024-06-14T00:32:22Z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0x010100661524AAB020574094AB917680A78716</vt:lpwstr>
  </property>
  <property fmtid="{D5CDD505-2E9C-101B-9397-08002B2CF9AE}" pid="3" name="MediaServiceImageTags">
    <vt:lpwstr/>
  </property>
</Properties>
</file>